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audia.castano\Documents\"/>
    </mc:Choice>
  </mc:AlternateContent>
  <bookViews>
    <workbookView xWindow="0" yWindow="0" windowWidth="16380" windowHeight="8190" activeTab="1"/>
  </bookViews>
  <sheets>
    <sheet name="MAPA DE MEDIOS 2016" sheetId="1" r:id="rId1"/>
    <sheet name="PLAN DE COMUNICACIONES 2016"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2016'!$A$1:$AZ$21</definedName>
  </definedNames>
  <calcPr calcId="152511" iterateDelta="1E-4"/>
  <fileRecoveryPr repairLoad="1"/>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V20" i="16" s="1"/>
  <c r="U21" i="16"/>
  <c r="U20" i="16"/>
  <c r="U16" i="16"/>
  <c r="U15" i="16"/>
  <c r="U14" i="16"/>
  <c r="U13" i="16"/>
  <c r="U12" i="16"/>
  <c r="U11" i="16"/>
  <c r="U10" i="16"/>
  <c r="V7" i="16" s="1"/>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s="1"/>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V7" i="10" s="1"/>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V20" i="9" s="1"/>
  <c r="U22" i="9"/>
  <c r="U21" i="9"/>
  <c r="U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s="1"/>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s="1"/>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s="1"/>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s="1"/>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l="1"/>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<sst xmlns="http://schemas.openxmlformats.org/spreadsheetml/2006/main" count="2410" uniqueCount="460">
  <si>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</si>
  <si>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</si>
  <si>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</si>
  <si>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</si>
  <si>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</si>
  <si>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</si>
  <si>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</si>
  <si>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</si>
  <si>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</si>
  <si>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</si>
  <si>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</si>
  <si>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</si>
  <si>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</si>
  <si>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</si>
  <si>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</si>
  <si>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</si>
  <si>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</si>
  <si>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</si>
  <si>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</si>
  <si>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</si>
  <si>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</si>
  <si>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</si>
  <si>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</si>
  <si>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</si>
  <si>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</si>
  <si>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</si>
  <si>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</si>
  <si>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</si>
  <si>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</si>
  <si>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</si>
  <si>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</si>
  <si>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</si>
  <si>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</si>
  <si>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</si>
  <si>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</si>
  <si>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</si>
  <si>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</si>
  <si>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</si>
  <si>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</si>
  <si>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</si>
  <si>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</si>
  <si>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</si>
  <si>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</si>
  <si>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</si>
  <si>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</si>
  <si>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</si>
  <si>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</si>
  <si>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</si>
  <si>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</si>
  <si>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</si>
  <si>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</si>
  <si>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</si>
  <si>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</si>
  <si>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</si>
  <si>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</si>
  <si>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</si>
  <si>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</si>
  <si>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</si>
  <si>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</si>
  <si>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</si>
  <si>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</si>
  <si>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</si>
  <si>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</si>
  <si>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</si>
  <si>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</si>
  <si>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</si>
  <si>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</si>
  <si>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</si>
  <si>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</si>
  <si>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</si>
  <si>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</si>
  <si>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</si>
  <si>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</si>
  <si>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</si>
  <si>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</si>
  <si>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</si>
  <si>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</si>
  <si>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</si>
  <si>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</si>
  <si>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</si>
  <si>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</si>
  <si>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</si>
  <si>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Nacional</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</si>
  <si>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</si>
  <si>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</si>
  <si>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</si>
  <si>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</si>
  <si>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</si>
  <si>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</si>
  <si>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</si>
  <si>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</si>
  <si>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</si>
  <si>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</si>
  <si>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</si>
  <si>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</si>
  <si>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</si>
  <si>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</si>
  <si>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</si>
  <si>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</si>
  <si>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</si>
  <si>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</si>
  <si>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</si>
  <si>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</si>
  <si>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</si>
  <si>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</si>
  <si>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</si>
  <si>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</si>
  <si>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</si>
  <si>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</si>
  <si>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</si>
  <si>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</si>
  <si>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</si>
  <si>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</si>
  <si>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</si>
  <si>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</si>
  <si>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</si>
  <si>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</si>
  <si>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</si>
  <si>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Digital</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</si>
  <si>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</si>
  <si>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</si>
  <si>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</si>
  <si>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</si>
  <si>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</si>
  <si>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</si>
  <si>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</si>
  <si>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</si>
  <si>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</si>
  <si>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</si>
  <si>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</si>
  <si>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</si>
  <si>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</si>
  <si>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</si>
  <si>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</si>
  <si>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</si>
  <si>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</si>
  <si>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</si>
  <si>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</si>
  <si>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</si>
  <si>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</si>
  <si>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</si>
  <si>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</si>
  <si>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AÑO 2017</t>
  </si>
  <si>
    <t>SEGUIMIENTO I TRIM</t>
  </si>
  <si>
    <t>SEGUIMIENTO II TRIM</t>
  </si>
  <si>
    <t>SEGUIMIENTO III TRIM</t>
  </si>
  <si>
    <t>SEGUIMIENTO IV TRIM</t>
  </si>
  <si>
    <t>EVALUACIÓN I TRIMESTRE</t>
  </si>
  <si>
    <t>EVALUACIÓN II TRIMESTRE</t>
  </si>
  <si>
    <t>EVALUACIÓN III TRIMESTRE</t>
  </si>
  <si>
    <t>EVALUACIÓN IVTRIMESTRE</t>
  </si>
  <si>
    <t>OBSERVACIONES</t>
  </si>
  <si>
    <t>OBJETIVOS ESTRATÉGICO PLAN DE DESARROLLO 2012-2016</t>
  </si>
  <si>
    <t>META INSTITUCIONAL
PLAN DE DESARROLLO 2012-2016</t>
  </si>
  <si>
    <t>SEPTIEMBRE</t>
  </si>
  <si>
    <t>OCTUBRE</t>
  </si>
  <si>
    <t>NOVIEMBRE</t>
  </si>
  <si>
    <t>DICIEMBRE</t>
  </si>
  <si>
    <t>ENERO</t>
  </si>
  <si>
    <t>FEBRERO</t>
  </si>
  <si>
    <t>MARZO</t>
  </si>
  <si>
    <t>ABRIL</t>
  </si>
  <si>
    <t>MAYO</t>
  </si>
  <si>
    <t>JUNIO</t>
  </si>
  <si>
    <t>JULIO</t>
  </si>
  <si>
    <t>AGOSTO</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</si>
  <si>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</si>
  <si>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</si>
  <si>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</si>
  <si>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</si>
  <si>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</si>
  <si>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</si>
  <si>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</si>
  <si>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</si>
  <si>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</si>
  <si>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</si>
  <si>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</si>
  <si>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</si>
  <si>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</si>
  <si>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</si>
  <si>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</si>
  <si>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CONSTRUCCIÓN DE COMUNIDAD</t>
  </si>
  <si>
    <t>BOGOTÁ VIVE DE LOS DERECHOS HUMANOS</t>
  </si>
  <si>
    <t>COMUNICACIÓN EXTERNA</t>
  </si>
  <si>
    <t>PLAN DE ACCIÓN COMUNICACIONES POR PROCESO</t>
  </si>
  <si>
    <t>I TRIMESTRE</t>
  </si>
  <si>
    <t>No.</t>
  </si>
  <si>
    <t>RESPONSABLE</t>
  </si>
  <si>
    <t>ENERO</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</si>
  <si>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</si>
  <si>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</si>
  <si>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</si>
  <si>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</si>
  <si>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</si>
  <si>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</si>
  <si>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</si>
  <si>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</si>
  <si>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</si>
  <si>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</si>
  <si>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</si>
  <si>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</si>
  <si>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</si>
  <si>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</si>
  <si>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</si>
  <si>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</si>
  <si>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</si>
  <si>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</si>
  <si>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</si>
  <si>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</si>
  <si>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</si>
  <si>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</si>
  <si>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</si>
  <si>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</si>
  <si>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</si>
  <si>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</si>
  <si>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</si>
  <si>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</si>
  <si>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</si>
  <si>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</si>
  <si>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</si>
  <si>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</si>
  <si>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</si>
  <si>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</si>
  <si>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</si>
  <si>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</si>
  <si>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</si>
  <si>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</si>
  <si>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</si>
  <si>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</si>
  <si>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</si>
  <si>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</si>
  <si>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</si>
  <si>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</si>
  <si>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</si>
  <si>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</si>
  <si>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</si>
  <si>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</si>
  <si>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</si>
  <si>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</si>
  <si>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</si>
  <si>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</si>
  <si>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</si>
  <si>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</si>
  <si>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</si>
  <si>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</si>
  <si>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</si>
  <si>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</si>
  <si>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</si>
  <si>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</si>
  <si>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</si>
  <si>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</si>
  <si>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</si>
  <si>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</si>
  <si>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</si>
  <si>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</si>
  <si>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</si>
  <si>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</si>
  <si>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</si>
  <si>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</si>
  <si>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</si>
  <si>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</si>
  <si>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</si>
  <si>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</si>
  <si>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</si>
  <si>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</si>
  <si>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</si>
  <si>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</si>
  <si>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</si>
  <si>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</si>
  <si>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</si>
  <si>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</si>
  <si>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</si>
  <si>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</si>
  <si>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</si>
  <si>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</si>
  <si>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</si>
  <si>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</si>
  <si>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</si>
  <si>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</si>
  <si>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</si>
  <si>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</si>
  <si>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</si>
  <si>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</si>
  <si>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</si>
  <si>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</si>
  <si>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</si>
  <si>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</si>
  <si>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</si>
  <si>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</si>
  <si>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</si>
  <si>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</si>
  <si>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</si>
  <si>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</si>
  <si>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</si>
  <si>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</si>
  <si>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</si>
  <si>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</si>
  <si>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</si>
  <si>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</si>
  <si>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</si>
  <si>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</si>
  <si>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</si>
  <si>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</si>
  <si>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</si>
  <si>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</si>
  <si>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</si>
  <si>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</si>
  <si>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</si>
  <si>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</si>
  <si>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</si>
  <si>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</si>
  <si>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</si>
  <si>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</si>
  <si>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</si>
  <si>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</si>
  <si>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</si>
  <si>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</si>
  <si>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</si>
  <si>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</si>
  <si>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</si>
  <si>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</si>
  <si>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</si>
  <si>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</si>
  <si>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</si>
  <si>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</si>
  <si>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</si>
  <si>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</si>
  <si>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</si>
  <si>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</si>
  <si>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</si>
  <si>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</si>
  <si>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</si>
  <si>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</si>
  <si>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</si>
  <si>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</si>
  <si>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</si>
  <si>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</si>
  <si>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</si>
  <si>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</si>
  <si>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</si>
  <si>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</si>
  <si>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</si>
  <si>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</si>
  <si>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</si>
  <si>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</si>
  <si>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</si>
  <si>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</si>
  <si>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</si>
  <si>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</si>
  <si>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</si>
  <si>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</si>
  <si>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</si>
  <si>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</si>
  <si>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</si>
  <si>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</si>
  <si>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</si>
  <si>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</si>
  <si>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</si>
  <si>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</si>
  <si>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</si>
  <si>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</si>
  <si>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</si>
  <si>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</si>
  <si>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</si>
  <si>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</si>
  <si>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</si>
  <si>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</si>
  <si>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</si>
  <si>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DEFINICIÓN DEL ENFOQUE ESTRATÉGICO DEL PROCESO DE COMUNICACIONES</t>
  </si>
  <si>
    <t>CUMPLIMIENTO</t>
  </si>
  <si>
    <t>NO APLICA</t>
  </si>
  <si>
    <t>Anual</t>
  </si>
  <si>
    <t>Trimestral</t>
  </si>
  <si>
    <t>SENSIBILIZAR AL EQUIPO DIRECTIVO, LÍDERES DE PROCESO Y PROFESIONALES DE COMUNICACIONES DE LAS ALCALDÍAS LOCALES FRENTE A LAS ACTIVIDADES DE COMUNICACIÓN INTERNA PARA EL FORTALECIMIENTO DE LA CULTURA  DE LA COMUNICACIÓN E INFORMACIÓN</t>
  </si>
  <si>
    <t>FORTALECIENDO LA CULTURA DE LA COMUNICACIÓN Y LA INFORMACIÓN EN EL ÁMBITO INSTITUCIONAL</t>
  </si>
  <si>
    <t>COBERTURA</t>
  </si>
  <si>
    <t>Atender las solicitudes de los diferentes medios de comunicación locales, distritales y/o nacionales</t>
  </si>
  <si>
    <t>Realizar un informe de monitoreo de medios</t>
  </si>
  <si>
    <t>SOCIALIZACIÓN DEL ENFOQUE ESTRATÉGICO DE COMUNICACIONES</t>
  </si>
  <si>
    <t>Oficina asesora de comunicaciones local</t>
  </si>
  <si>
    <t>Actas de capacitacón, fotografias, pruebas audiovisuales</t>
  </si>
  <si>
    <t>Cumplimiento</t>
  </si>
  <si>
    <t>Porcentaje del despliegue de la estrategia</t>
  </si>
  <si>
    <t>Administrar y actualizar el archivo de documentación videografico (videos y fotos) institucional</t>
  </si>
  <si>
    <t>Realizar la actualizacion y administracion  del archivo de documentacion videografico (videos y fotos) institucionales</t>
  </si>
  <si>
    <t>realizar la actualizacipin al 100% del archivo de documentacion videografico ( videos fotos) intitucional</t>
  </si>
  <si>
    <t xml:space="preserve">% de actualizacion / total archivos x 100% </t>
  </si>
  <si>
    <t xml:space="preserve">CUMPLIMIENTO
</t>
  </si>
  <si>
    <t>Archivo videografico</t>
  </si>
  <si>
    <t>Realizar la actualizacion periodica de la info al 100% en los diferentes canales de comunicación</t>
  </si>
  <si>
    <t xml:space="preserve">% de actualizacion de la info / total de cnales institucionales x 100% </t>
  </si>
  <si>
    <t>REALIZAR UN INFORME TRIMESTRAL DE monitoreo a medios de comunicación</t>
  </si>
  <si>
    <t>Archivo de monioreo</t>
  </si>
  <si>
    <t>Archivo fotografico , audiovisual, impreso</t>
  </si>
  <si>
    <t>Estrategias de comunicación free press elaboradas</t>
  </si>
  <si>
    <t># de estrategias elaboradas / # de estrategias a implementar</t>
  </si>
  <si>
    <t>INFORME realizado</t>
  </si>
  <si>
    <t># de informes realizados / # de informes a realizar</t>
  </si>
  <si>
    <t>trimestral</t>
  </si>
  <si>
    <t>Mensuales</t>
  </si>
  <si>
    <t xml:space="preserve">Socializar al 100% de los funcionarios de la alcaldía Local, los documenmtos vigentes del Proceso de Comunicaciones </t>
  </si>
  <si>
    <t xml:space="preserve">Número de funcionarios asistentes </t>
  </si>
  <si>
    <t>Plan de Comunicaciones Socializado</t>
  </si>
  <si>
    <t>En sitio Web, Acta de socialización</t>
  </si>
  <si>
    <t>Archivos audiovisuales, Actas de socialización, fotografías</t>
  </si>
  <si>
    <t>Socializar al 80% de los directivos y 
lideres de proceso de la alcaldia local 
la estrategia de comunicación en 
cascada</t>
  </si>
  <si>
    <t>Número de directivos y líderes socializados / Número total de Directivos y líderes programados para la socialización*100</t>
  </si>
  <si>
    <t>Actas de capacitación, presentacion, fotografias</t>
  </si>
  <si>
    <t>Desplegar el 100% de la estrategia de Comunicación en Cascada</t>
  </si>
  <si>
    <t>Actas de capacitación, fotografias, presentación</t>
  </si>
  <si>
    <t>% de estrategia de cominicacion en cascada / # total de servidores capacitados x 100</t>
  </si>
  <si>
    <t>SOPORTAR AL 100% LAS ACTIVIDADES DE LAS DEPENDENCIAS EN LA ALCALDIA LOCAL QUE REQUIERAN EL APOYO DEL PROCESO DE COMUNICACIONES PARA EL DESPLIEGUE DE SUS CAMPAÑAS Y ESTRATEGIAS DE COMUNICACIÓN</t>
  </si>
  <si>
    <t>ARTICULANDO LAS NECESIDADES DE COMUNICACIÓN DE LAS DIFERENTES DEPENDENCIAS EN LA ALCALDIA LOCAL CON EL PROCESO DE COMUNICACIONES</t>
  </si>
  <si>
    <t xml:space="preserve">Campañas de Comunicación Externa </t>
  </si>
  <si>
    <t xml:space="preserve">Número de campañas Diseñadas/ Número de campañas programadas </t>
  </si>
  <si>
    <t xml:space="preserve">Productos comunicativos, piezas audiovisuales, publicaciones en medios </t>
  </si>
  <si>
    <t xml:space="preserve">Cubrimientos semanales </t>
  </si>
  <si>
    <t xml:space="preserve">Número cubrimientos realizados/ Número de semanas laboradas </t>
  </si>
  <si>
    <t xml:space="preserve">Diseñar 2 campañas internas de comunicación para la alcaldía local </t>
  </si>
  <si>
    <t xml:space="preserve">Socialización del enfoque estratégico de comunicaciones a los directivos de la Alcaldía Local </t>
  </si>
  <si>
    <t xml:space="preserve">Diseñar 2 campañas internas de comunicación </t>
  </si>
  <si>
    <t xml:space="preserve">Campañas Internas </t>
  </si>
  <si>
    <t>Número de campañas diseñadas/ sobre número de campañas programadas</t>
  </si>
  <si>
    <t xml:space="preserve">Publicar  semanalmente comunicados que visibilicen la gestión de las dependencias de la Alcaldía Local, de acuerdo a los lineamientos del despacho del Alcalde Local. </t>
  </si>
  <si>
    <t xml:space="preserve">Publicar como mínimo 1 comunicado semanal </t>
  </si>
  <si>
    <t xml:space="preserve">Comunicado Semanal </t>
  </si>
  <si>
    <t>Número de Consejos realizados/ Número de Consejos programados</t>
  </si>
  <si>
    <t xml:space="preserve">CUMPLIMIENTO </t>
  </si>
  <si>
    <t xml:space="preserve">NO APLICA </t>
  </si>
  <si>
    <t>Número de Comunicados Semanales publicados</t>
  </si>
  <si>
    <t xml:space="preserve">Actas de Reunión </t>
  </si>
  <si>
    <t>Comunicado, publicación en página web y Redes Sociales de la Alcaldía Local</t>
  </si>
  <si>
    <t>Elaboración de Estrategias de Comunicación Free Press</t>
  </si>
  <si>
    <t>Medios de comunicación masivos, monitoreo de medios, apoyo audiovisual</t>
  </si>
  <si>
    <t xml:space="preserve">GOBIERNO LEGÍTIMO, FORTALECIMIENTO LOCAL Y EFICIENCIA </t>
  </si>
  <si>
    <t xml:space="preserve">Elaborar y socializar el Plan de Comunicaciones de la Alcaldía Local de Santa Fe </t>
  </si>
  <si>
    <t xml:space="preserve">Elaborar y socializar 1 Plan de Comunicaciones </t>
  </si>
  <si>
    <t xml:space="preserve">Número de Planes elaborados / número de planes programados </t>
  </si>
  <si>
    <t xml:space="preserve"> Socializar el enfoque estratégico del proceso de comunicaciones con los servidores y servidoras de la Alcaldía Local de Santa Fe </t>
  </si>
  <si>
    <t>Número de funcionarios socializados/Número de funcionarios Programados</t>
  </si>
  <si>
    <t xml:space="preserve">CUBRIMIENTO Y PARTICIPACIÓN EN  LAS DIFERENTES ACTIVIDADES DE LAS DEPENDENCIAS DE LA ALCALDÍA LOCAL DE SANTA FE </t>
  </si>
  <si>
    <t xml:space="preserve">Cubrimiento periódico de las actividades de las diferentes dependencias de la alcaldia local </t>
  </si>
  <si>
    <t xml:space="preserve">Realizar como mínimo 1 cubrimiento semanal </t>
  </si>
  <si>
    <t xml:space="preserve">POSICIONANDO LA IMAGEN CORPORATIVA DE LA ALCALDÍA LOCAL DE SANTA FE </t>
  </si>
  <si>
    <t>% de solicitudes atendidas</t>
  </si>
  <si>
    <t>% de solicitudes atendidas / total de solicitudes recibidas x100</t>
  </si>
  <si>
    <t xml:space="preserve">RESALTAR LOS LOGROS DE LA ALCALDÍA LOCAL DE SANTA FE </t>
  </si>
  <si>
    <t xml:space="preserve">Directivos y líderes socializados de la Alcaldía Local de Santa Fe </t>
  </si>
  <si>
    <t>Desplegar el 100% de la estrategia de comunicación en cascada en la Alcaldía Local de Santa Fe</t>
  </si>
  <si>
    <t xml:space="preserve">Diseñar mínimo 2 campañas de comunicación externas de acuerdo con las necesidades de comunicación de la Alcaldía Local </t>
  </si>
  <si>
    <t>Diseñar mínimo 2 Campañas de Comunicación Externa</t>
  </si>
  <si>
    <t xml:space="preserve">Realizar quincenalmente consejos de comunicación con los enlaces designados por área de la alcaldía local, orientados coordinar las actividades de comunicación para  visibilizar la gestión de la alcaldía. </t>
  </si>
  <si>
    <t xml:space="preserve">Realizar 1 Consejo de Redacción quincenal </t>
  </si>
  <si>
    <t>Consejo de redaccion quincenal</t>
  </si>
  <si>
    <t>Formato de Cubrimiento Periodístico, registro fotográfico y audiovisual, publicación en pag web</t>
  </si>
  <si>
    <t>Actualizacion periódica de los diferentes canales institucionales de comunicación externos de la alcaldia local</t>
  </si>
  <si>
    <t>ACTUALIZAR periodicamente LA INFORMACIÓN de los diferentes canales institucionales de comunicación internos y externos de la alcaldiqa locla de usaquen</t>
  </si>
  <si>
    <t>En los medios de comunica institucional</t>
  </si>
  <si>
    <t>Atender mínimo el 70% de las solicitudes realizadas por los diferentes medios de comunicación locales, distritales y/o nacionales</t>
  </si>
  <si>
    <t xml:space="preserve">Visibilizar 2 veces al mes la gestión de la Alcaldía Local en medios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</si>
</sst>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_(* #,##0_);_(* \(#,##0\);_(* \-??_);_(@_)"/>
    <numFmt numFmtId="166" formatCode="dddd&quot;, &quot;mmmm\ dd&quot;, &quot;yyyy"/>
  </numFmts>
  <fonts count="31"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sz val="11"/>
      <name val="Arial"/>
      <family val="2"/>
    </font>
    <font>
      <sz val="12"/>
      <color rgb="FF000000"/>
      <name val="Arial"/>
      <family val="2"/>
    </font>
  </fonts>
  <fills count="34">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F2DCDB"/>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s>
  <cellStyleXfs count="4">
    <xf numFmtId="0" fontId="0" fillId="0" borderId="0"/>
    <xf numFmtId="164" fontId="27" fillId="0" borderId="0" applyBorder="0" applyProtection="0"/>
    <xf numFmtId="9" fontId="27" fillId="0" borderId="0" applyBorder="0" applyProtection="0"/>
    <xf numFmtId="9" fontId="27" fillId="0" borderId="0" applyBorder="0" applyProtection="0"/>
  </cellStyleXfs>
  <cellXfs count="242">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1" fillId="0" borderId="17" xfId="0" applyFont="1" applyBorder="1" applyAlignment="1" applyProtection="1">
      <alignment horizontal="left" vertical="center" wrapText="1"/>
    </xf>
    <xf numFmtId="0" fontId="11" fillId="8" borderId="17" xfId="0" applyFont="1" applyFill="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17" fontId="11" fillId="9" borderId="4" xfId="0" applyNumberFormat="1" applyFont="1" applyFill="1" applyBorder="1" applyAlignment="1" applyProtection="1">
      <alignment horizontal="center" vertical="center" textRotation="90" wrapText="1"/>
    </xf>
    <xf numFmtId="17" fontId="11" fillId="10" borderId="4" xfId="0" applyNumberFormat="1" applyFont="1" applyFill="1" applyBorder="1" applyAlignment="1" applyProtection="1">
      <alignment horizontal="center" vertical="center" textRotation="90" wrapText="1"/>
    </xf>
    <xf numFmtId="17" fontId="11" fillId="11" borderId="4" xfId="0" applyNumberFormat="1" applyFont="1" applyFill="1" applyBorder="1" applyAlignment="1" applyProtection="1">
      <alignment horizontal="center" vertical="center" textRotation="90" wrapText="1"/>
    </xf>
    <xf numFmtId="17" fontId="11" fillId="12" borderId="4" xfId="0" applyNumberFormat="1" applyFont="1" applyFill="1" applyBorder="1" applyAlignment="1" applyProtection="1">
      <alignment horizontal="center" vertical="center" textRotation="90" wrapText="1"/>
    </xf>
    <xf numFmtId="17" fontId="11" fillId="2" borderId="4" xfId="0" applyNumberFormat="1" applyFont="1" applyFill="1" applyBorder="1" applyAlignment="1" applyProtection="1">
      <alignment horizontal="center" vertical="center" textRotation="90" wrapText="1"/>
    </xf>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49" fontId="19" fillId="10" borderId="1" xfId="0" applyNumberFormat="1" applyFont="1" applyFill="1" applyBorder="1" applyAlignment="1" applyProtection="1">
      <alignment horizontal="center" vertical="center" wrapText="1"/>
    </xf>
    <xf numFmtId="0" fontId="20" fillId="10" borderId="1" xfId="0" applyFont="1" applyFill="1" applyBorder="1" applyAlignment="1" applyProtection="1">
      <alignment horizontal="center" vertical="center" wrapText="1"/>
    </xf>
    <xf numFmtId="0" fontId="13" fillId="7" borderId="18" xfId="0" applyFont="1" applyFill="1" applyBorder="1" applyProtection="1"/>
    <xf numFmtId="17" fontId="11" fillId="9" borderId="1" xfId="0" applyNumberFormat="1" applyFont="1" applyFill="1" applyBorder="1" applyAlignment="1" applyProtection="1">
      <alignment horizontal="center" vertical="center" wrapText="1"/>
    </xf>
    <xf numFmtId="17" fontId="11" fillId="10" borderId="1" xfId="0" applyNumberFormat="1" applyFont="1" applyFill="1" applyBorder="1" applyAlignment="1" applyProtection="1">
      <alignment horizontal="center" vertical="center" wrapText="1"/>
    </xf>
    <xf numFmtId="17" fontId="11" fillId="11" borderId="1" xfId="0" applyNumberFormat="1" applyFont="1" applyFill="1" applyBorder="1" applyAlignment="1" applyProtection="1">
      <alignment horizontal="center" vertical="center" wrapText="1"/>
    </xf>
    <xf numFmtId="17" fontId="11" fillId="12" borderId="1" xfId="0" applyNumberFormat="1" applyFont="1" applyFill="1" applyBorder="1" applyAlignment="1" applyProtection="1">
      <alignment horizontal="center" vertical="center" wrapText="1"/>
    </xf>
    <xf numFmtId="17" fontId="11" fillId="2" borderId="1" xfId="0" applyNumberFormat="1" applyFont="1" applyFill="1" applyBorder="1" applyAlignment="1" applyProtection="1">
      <alignment horizontal="center" vertical="center" wrapText="1"/>
    </xf>
    <xf numFmtId="0" fontId="15" fillId="9" borderId="19"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1" fillId="9" borderId="1" xfId="0" applyFont="1" applyFill="1" applyBorder="1" applyAlignment="1" applyProtection="1">
      <alignment horizontal="center" vertical="center"/>
    </xf>
    <xf numFmtId="0" fontId="11" fillId="10" borderId="1" xfId="0" applyFont="1" applyFill="1" applyBorder="1" applyAlignment="1" applyProtection="1">
      <alignment horizontal="center" vertical="center"/>
    </xf>
    <xf numFmtId="0" fontId="11" fillId="11" borderId="1" xfId="0" applyFont="1" applyFill="1" applyBorder="1" applyAlignment="1" applyProtection="1">
      <alignment horizontal="center" vertical="center"/>
    </xf>
    <xf numFmtId="0" fontId="15" fillId="6" borderId="19" xfId="0"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49" fontId="19" fillId="16" borderId="1" xfId="0" applyNumberFormat="1" applyFont="1" applyFill="1" applyBorder="1" applyAlignment="1" applyProtection="1">
      <alignment horizontal="center" vertical="center" wrapText="1"/>
    </xf>
    <xf numFmtId="0" fontId="20"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20"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49" fontId="19" fillId="11" borderId="1" xfId="0" applyNumberFormat="1" applyFont="1" applyFill="1" applyBorder="1" applyAlignment="1" applyProtection="1">
      <alignment horizontal="center" vertical="center" wrapText="1"/>
    </xf>
    <xf numFmtId="0" fontId="20" fillId="11" borderId="1" xfId="0" applyFont="1" applyFill="1" applyBorder="1" applyAlignment="1" applyProtection="1">
      <alignment horizontal="center" vertical="center" wrapText="1"/>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0" fontId="10" fillId="13" borderId="1" xfId="0" applyFont="1" applyFill="1" applyBorder="1" applyProtection="1"/>
    <xf numFmtId="0" fontId="10" fillId="6" borderId="1" xfId="0" applyFont="1" applyFill="1" applyBorder="1" applyProtection="1"/>
    <xf numFmtId="0" fontId="10" fillId="14" borderId="1" xfId="0" applyFont="1" applyFill="1" applyBorder="1" applyProtection="1"/>
    <xf numFmtId="0" fontId="10" fillId="15" borderId="1" xfId="0" applyFont="1" applyFill="1" applyBorder="1" applyProtection="1"/>
    <xf numFmtId="0" fontId="10" fillId="5" borderId="0" xfId="0" applyFont="1" applyFill="1" applyBorder="1" applyAlignment="1" applyProtection="1">
      <alignment horizontal="center"/>
    </xf>
    <xf numFmtId="9" fontId="10" fillId="5" borderId="0" xfId="2" applyFont="1" applyFill="1" applyBorder="1" applyAlignment="1" applyProtection="1"/>
    <xf numFmtId="9" fontId="10" fillId="5" borderId="0" xfId="2" applyFont="1" applyFill="1" applyBorder="1" applyAlignment="1" applyProtection="1"/>
    <xf numFmtId="9" fontId="10" fillId="5" borderId="0" xfId="0" applyNumberFormat="1" applyFont="1" applyFill="1" applyBorder="1" applyProtection="1"/>
    <xf numFmtId="9" fontId="0" fillId="0" borderId="0" xfId="0" applyNumberFormat="1"/>
    <xf numFmtId="0" fontId="22" fillId="0" borderId="0" xfId="0" applyFont="1"/>
    <xf numFmtId="0" fontId="22" fillId="6" borderId="1" xfId="0" applyFont="1" applyFill="1" applyBorder="1"/>
    <xf numFmtId="0" fontId="22" fillId="20" borderId="1" xfId="0" applyFont="1" applyFill="1" applyBorder="1"/>
    <xf numFmtId="0" fontId="0" fillId="0" borderId="0" xfId="0" applyFont="1" applyAlignment="1">
      <alignment horizontal="center"/>
    </xf>
    <xf numFmtId="0" fontId="22" fillId="21" borderId="1" xfId="0" applyFont="1" applyFill="1" applyBorder="1"/>
    <xf numFmtId="0" fontId="22"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3"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4" fillId="0" borderId="0" xfId="0" applyFont="1" applyAlignment="1">
      <alignment horizontal="left" vertical="center" wrapText="1"/>
    </xf>
    <xf numFmtId="0" fontId="24" fillId="0" borderId="0" xfId="0" applyFont="1" applyAlignment="1">
      <alignment horizontal="center" vertical="center"/>
    </xf>
    <xf numFmtId="0" fontId="0" fillId="11" borderId="1" xfId="0" applyFill="1" applyBorder="1" applyAlignment="1">
      <alignment horizontal="center" vertical="center"/>
    </xf>
    <xf numFmtId="0" fontId="23" fillId="0" borderId="0" xfId="0" applyFont="1" applyAlignment="1">
      <alignment horizont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2" fillId="26" borderId="1" xfId="0" applyFont="1" applyFill="1" applyBorder="1"/>
    <xf numFmtId="0" fontId="22" fillId="27" borderId="1" xfId="0" applyFont="1" applyFill="1" applyBorder="1"/>
    <xf numFmtId="9" fontId="0" fillId="26" borderId="1" xfId="0" applyNumberFormat="1" applyFill="1" applyBorder="1"/>
    <xf numFmtId="0" fontId="25" fillId="20" borderId="1" xfId="0" applyFont="1" applyFill="1" applyBorder="1" applyAlignment="1" applyProtection="1">
      <alignment horizontal="center" vertical="center" wrapText="1"/>
    </xf>
    <xf numFmtId="0" fontId="26"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0" fontId="10" fillId="0" borderId="1" xfId="0" applyFont="1" applyBorder="1"/>
    <xf numFmtId="49" fontId="19" fillId="29" borderId="1" xfId="0" applyNumberFormat="1" applyFont="1" applyFill="1" applyBorder="1" applyAlignment="1" applyProtection="1">
      <alignment horizontal="center" vertical="center" wrapText="1"/>
    </xf>
    <xf numFmtId="0" fontId="28" fillId="28" borderId="19" xfId="0" applyFont="1" applyFill="1" applyBorder="1" applyAlignment="1" applyProtection="1">
      <alignment horizontal="center" vertical="center" wrapText="1"/>
    </xf>
    <xf numFmtId="49" fontId="29" fillId="10" borderId="1" xfId="0" applyNumberFormat="1" applyFont="1" applyFill="1" applyBorder="1" applyAlignment="1" applyProtection="1">
      <alignment horizontal="center" vertical="center" wrapText="1"/>
    </xf>
    <xf numFmtId="0" fontId="30" fillId="33" borderId="0" xfId="0" applyFont="1" applyFill="1" applyAlignment="1">
      <alignment horizontal="justify" vertical="center"/>
    </xf>
    <xf numFmtId="49" fontId="18" fillId="10" borderId="7" xfId="0" applyNumberFormat="1" applyFont="1" applyFill="1" applyBorder="1" applyAlignment="1" applyProtection="1">
      <alignment horizontal="center" vertical="center" wrapText="1"/>
    </xf>
    <xf numFmtId="49" fontId="18" fillId="10" borderId="7" xfId="0" applyNumberFormat="1" applyFont="1" applyFill="1" applyBorder="1" applyAlignment="1" applyProtection="1">
      <alignment vertical="center" wrapText="1"/>
    </xf>
    <xf numFmtId="49" fontId="18" fillId="10" borderId="12" xfId="0" applyNumberFormat="1" applyFont="1" applyFill="1" applyBorder="1" applyAlignment="1" applyProtection="1">
      <alignment vertical="center" wrapText="1"/>
    </xf>
    <xf numFmtId="49" fontId="18" fillId="10" borderId="24" xfId="0" applyNumberFormat="1" applyFont="1" applyFill="1" applyBorder="1" applyAlignment="1" applyProtection="1">
      <alignmen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6" borderId="1" xfId="0" applyFont="1" applyFill="1" applyBorder="1" applyAlignment="1" applyProtection="1">
      <alignment horizontal="justify" vertical="top"/>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0" fontId="21" fillId="19" borderId="13" xfId="0" applyFont="1" applyFill="1" applyBorder="1" applyAlignment="1" applyProtection="1">
      <alignment horizontal="center" vertical="center" textRotation="90" wrapText="1"/>
    </xf>
    <xf numFmtId="0" fontId="21" fillId="19" borderId="0" xfId="0" applyFont="1" applyFill="1" applyBorder="1" applyAlignment="1" applyProtection="1">
      <alignment horizontal="center" vertical="center" textRotation="90" wrapText="1"/>
    </xf>
    <xf numFmtId="0" fontId="21" fillId="19" borderId="20" xfId="0" applyFont="1" applyFill="1" applyBorder="1" applyAlignment="1" applyProtection="1">
      <alignment horizontal="center" vertical="center" textRotation="90" wrapText="1"/>
    </xf>
    <xf numFmtId="49" fontId="11" fillId="10" borderId="7" xfId="0" applyNumberFormat="1" applyFont="1" applyFill="1" applyBorder="1" applyAlignment="1" applyProtection="1">
      <alignment horizontal="center" vertical="center"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8" fillId="10" borderId="24" xfId="0" applyNumberFormat="1" applyFont="1" applyFill="1" applyBorder="1" applyAlignment="1" applyProtection="1">
      <alignment horizontal="center" vertical="center" wrapText="1"/>
    </xf>
    <xf numFmtId="49" fontId="11" fillId="18" borderId="7" xfId="0" applyNumberFormat="1" applyFont="1" applyFill="1" applyBorder="1" applyAlignment="1" applyProtection="1">
      <alignment horizontal="center" vertical="center" wrapText="1"/>
    </xf>
    <xf numFmtId="49" fontId="11" fillId="18" borderId="12" xfId="0" applyNumberFormat="1" applyFont="1" applyFill="1" applyBorder="1" applyAlignment="1" applyProtection="1">
      <alignment horizontal="center" vertical="center" wrapText="1"/>
    </xf>
    <xf numFmtId="49" fontId="11" fillId="18" borderId="24" xfId="0" applyNumberFormat="1" applyFont="1" applyFill="1" applyBorder="1" applyAlignment="1" applyProtection="1">
      <alignment horizontal="center" vertical="center" wrapText="1"/>
    </xf>
    <xf numFmtId="0" fontId="16" fillId="18" borderId="7" xfId="0" applyFont="1" applyFill="1" applyBorder="1" applyAlignment="1" applyProtection="1">
      <alignment horizontal="center" vertical="center" wrapText="1"/>
    </xf>
    <xf numFmtId="0" fontId="16" fillId="18" borderId="12" xfId="0" applyFont="1" applyFill="1" applyBorder="1" applyAlignment="1" applyProtection="1">
      <alignment horizontal="center" vertical="center" wrapText="1"/>
    </xf>
    <xf numFmtId="0" fontId="16" fillId="18" borderId="24" xfId="0" applyFont="1" applyFill="1" applyBorder="1" applyAlignment="1" applyProtection="1">
      <alignment horizontal="center" vertical="center" wrapText="1"/>
    </xf>
    <xf numFmtId="0" fontId="16" fillId="32" borderId="7" xfId="0" applyFont="1" applyFill="1" applyBorder="1" applyAlignment="1" applyProtection="1">
      <alignment horizontal="center" vertical="center" wrapText="1"/>
    </xf>
    <xf numFmtId="0" fontId="16" fillId="32" borderId="12" xfId="0" applyFont="1" applyFill="1" applyBorder="1" applyAlignment="1" applyProtection="1">
      <alignment horizontal="center" vertical="center" wrapText="1"/>
    </xf>
    <xf numFmtId="0" fontId="16" fillId="32" borderId="24" xfId="0" applyFont="1" applyFill="1" applyBorder="1" applyAlignment="1" applyProtection="1">
      <alignment horizontal="center" vertical="center" wrapText="1"/>
    </xf>
    <xf numFmtId="49" fontId="11" fillId="11" borderId="7" xfId="0" applyNumberFormat="1" applyFont="1" applyFill="1" applyBorder="1" applyAlignment="1" applyProtection="1">
      <alignment horizontal="center" vertical="center" wrapText="1"/>
    </xf>
    <xf numFmtId="49" fontId="11" fillId="11" borderId="12" xfId="0" applyNumberFormat="1" applyFont="1" applyFill="1" applyBorder="1" applyAlignment="1" applyProtection="1">
      <alignment horizontal="center" vertical="center" wrapText="1"/>
    </xf>
    <xf numFmtId="49" fontId="11" fillId="11" borderId="24" xfId="0" applyNumberFormat="1" applyFont="1" applyFill="1" applyBorder="1" applyAlignment="1" applyProtection="1">
      <alignment horizontal="center" vertical="center" wrapText="1"/>
    </xf>
    <xf numFmtId="0" fontId="16" fillId="32" borderId="1"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10" borderId="1" xfId="0" applyNumberFormat="1" applyFont="1" applyFill="1" applyBorder="1" applyAlignment="1" applyProtection="1">
      <alignment horizontal="center" vertical="center" wrapText="1"/>
    </xf>
    <xf numFmtId="0" fontId="16" fillId="30" borderId="1" xfId="0" applyFont="1" applyFill="1" applyBorder="1" applyAlignment="1" applyProtection="1">
      <alignment horizontal="center" vertical="center" wrapText="1"/>
    </xf>
    <xf numFmtId="0" fontId="12" fillId="6" borderId="1" xfId="0" applyFont="1" applyFill="1" applyBorder="1" applyAlignment="1" applyProtection="1">
      <alignment horizontal="center" vertical="top"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49" fontId="11" fillId="16" borderId="1" xfId="0" applyNumberFormat="1" applyFont="1" applyFill="1" applyBorder="1" applyAlignment="1" applyProtection="1">
      <alignment horizontal="center" vertical="center" wrapText="1"/>
    </xf>
    <xf numFmtId="0" fontId="16" fillId="31" borderId="1"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4" fillId="7" borderId="17" xfId="0" applyFont="1" applyFill="1" applyBorder="1" applyAlignment="1" applyProtection="1">
      <alignment horizontal="center" vertical="center" wrapText="1"/>
    </xf>
    <xf numFmtId="0" fontId="22" fillId="17" borderId="1" xfId="0" applyFont="1" applyFill="1" applyBorder="1" applyAlignment="1">
      <alignment horizontal="center"/>
    </xf>
    <xf numFmtId="0" fontId="22" fillId="17" borderId="1" xfId="0" applyFont="1" applyFill="1" applyBorder="1" applyAlignment="1">
      <alignment horizontal="center" vertical="center"/>
    </xf>
    <xf numFmtId="9" fontId="0" fillId="0" borderId="0" xfId="0" applyNumberFormat="1" applyBorder="1" applyAlignment="1">
      <alignment horizontal="center"/>
    </xf>
    <xf numFmtId="0" fontId="22" fillId="21" borderId="1" xfId="0" applyFont="1" applyFill="1" applyBorder="1" applyAlignment="1">
      <alignment horizontal="center"/>
    </xf>
    <xf numFmtId="0" fontId="22" fillId="21" borderId="1" xfId="0" applyFont="1" applyFill="1" applyBorder="1" applyAlignment="1">
      <alignment horizontal="center" vertical="center"/>
    </xf>
    <xf numFmtId="9" fontId="0" fillId="0" borderId="0" xfId="0" applyNumberFormat="1" applyBorder="1" applyAlignment="1">
      <alignment horizontal="center" vertical="center"/>
    </xf>
    <xf numFmtId="0" fontId="22" fillId="20" borderId="1" xfId="0" applyFont="1" applyFill="1" applyBorder="1" applyAlignment="1">
      <alignment horizontal="center"/>
    </xf>
    <xf numFmtId="0" fontId="22" fillId="20" borderId="1" xfId="0" applyFont="1" applyFill="1" applyBorder="1" applyAlignment="1">
      <alignment horizontal="center" vertical="center"/>
    </xf>
    <xf numFmtId="0" fontId="22" fillId="6" borderId="1" xfId="0" applyFont="1" applyFill="1" applyBorder="1" applyAlignment="1">
      <alignment horizontal="center"/>
    </xf>
    <xf numFmtId="0" fontId="22" fillId="6" borderId="1"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xf>
    <xf numFmtId="0" fontId="22" fillId="21" borderId="18" xfId="0" applyFont="1" applyFill="1" applyBorder="1" applyAlignment="1">
      <alignment horizontal="center"/>
    </xf>
    <xf numFmtId="0" fontId="22" fillId="21" borderId="18" xfId="0" applyFont="1" applyFill="1" applyBorder="1" applyAlignment="1">
      <alignment horizontal="center" vertical="center"/>
    </xf>
    <xf numFmtId="9" fontId="0" fillId="22" borderId="1" xfId="0" applyNumberFormat="1" applyFill="1" applyBorder="1" applyAlignment="1">
      <alignment horizontal="center" vertical="center"/>
    </xf>
    <xf numFmtId="0" fontId="22" fillId="20" borderId="18" xfId="0" applyFont="1" applyFill="1" applyBorder="1" applyAlignment="1">
      <alignment horizontal="center"/>
    </xf>
    <xf numFmtId="0" fontId="22" fillId="20" borderId="18" xfId="0" applyFont="1" applyFill="1" applyBorder="1" applyAlignment="1">
      <alignment horizontal="center" vertical="center"/>
    </xf>
    <xf numFmtId="0" fontId="22" fillId="6" borderId="18" xfId="0" applyFont="1" applyFill="1" applyBorder="1" applyAlignment="1">
      <alignment horizontal="center"/>
    </xf>
    <xf numFmtId="0" fontId="22" fillId="6" borderId="18" xfId="0" applyFont="1" applyFill="1" applyBorder="1" applyAlignment="1">
      <alignment horizontal="center" vertical="center"/>
    </xf>
    <xf numFmtId="0" fontId="22" fillId="10"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zoomScaleNormal="100" workbookViewId="0">
      <selection activeCell="BH33" sqref="BH33"/>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79" t="s">
        <v>9</v>
      </c>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80" t="s">
        <v>10</v>
      </c>
      <c r="AE8" s="180"/>
      <c r="AF8" s="180"/>
      <c r="AG8" s="181" t="s">
        <v>11</v>
      </c>
      <c r="AH8" s="181"/>
      <c r="AI8" s="181"/>
      <c r="AJ8" s="181"/>
      <c r="AK8" s="181"/>
      <c r="AL8" s="181"/>
      <c r="AM8" s="181"/>
      <c r="AN8" s="181"/>
      <c r="AO8" s="181"/>
      <c r="AP8" s="181"/>
      <c r="AQ8" s="181"/>
      <c r="AR8" s="181"/>
      <c r="AS8" s="181"/>
      <c r="AT8" s="181"/>
      <c r="AU8" s="181"/>
      <c r="AV8" s="181"/>
      <c r="AW8" s="181"/>
      <c r="AX8" s="181"/>
      <c r="AY8" s="182" t="s">
        <v>12</v>
      </c>
      <c r="AZ8" s="182"/>
      <c r="BA8" s="182"/>
      <c r="BB8" s="182"/>
      <c r="BC8" s="173" t="s">
        <v>13</v>
      </c>
      <c r="BD8" s="173"/>
      <c r="BE8" s="173"/>
      <c r="BF8" s="172" t="s">
        <v>14</v>
      </c>
      <c r="BG8" s="173" t="s">
        <v>15</v>
      </c>
      <c r="BH8" s="172" t="s">
        <v>16</v>
      </c>
      <c r="BI8" s="174" t="s">
        <v>17</v>
      </c>
      <c r="BJ8" s="174"/>
      <c r="BK8" s="174"/>
      <c r="BL8" s="174"/>
    </row>
    <row r="9" spans="1:1024" ht="36" customHeight="1" x14ac:dyDescent="0.25">
      <c r="A9" s="6"/>
      <c r="B9" s="175" t="s">
        <v>18</v>
      </c>
      <c r="C9" s="175"/>
      <c r="D9" s="176" t="s">
        <v>19</v>
      </c>
      <c r="E9" s="176"/>
      <c r="F9" s="176"/>
      <c r="G9" s="176"/>
      <c r="H9" s="176"/>
      <c r="I9" s="176"/>
      <c r="J9" s="176"/>
      <c r="K9" s="176"/>
      <c r="L9" s="177" t="s">
        <v>20</v>
      </c>
      <c r="M9" s="177"/>
      <c r="N9" s="177"/>
      <c r="O9" s="177"/>
      <c r="P9" s="177"/>
      <c r="Q9" s="177"/>
      <c r="R9" s="177"/>
      <c r="S9" s="177"/>
      <c r="T9" s="175" t="s">
        <v>21</v>
      </c>
      <c r="U9" s="175"/>
      <c r="V9" s="175"/>
      <c r="W9" s="175"/>
      <c r="X9" s="175"/>
      <c r="Y9" s="175"/>
      <c r="Z9" s="175"/>
      <c r="AA9" s="175"/>
      <c r="AB9" s="175"/>
      <c r="AC9" s="175"/>
      <c r="AD9" s="178" t="s">
        <v>22</v>
      </c>
      <c r="AE9" s="178"/>
      <c r="AF9" s="8" t="s">
        <v>23</v>
      </c>
      <c r="AG9" s="8" t="s">
        <v>24</v>
      </c>
      <c r="AH9" s="175" t="s">
        <v>25</v>
      </c>
      <c r="AI9" s="175"/>
      <c r="AJ9" s="175" t="s">
        <v>26</v>
      </c>
      <c r="AK9" s="175"/>
      <c r="AL9" s="175"/>
      <c r="AM9" s="175" t="s">
        <v>27</v>
      </c>
      <c r="AN9" s="175"/>
      <c r="AO9" s="175"/>
      <c r="AP9" s="175" t="s">
        <v>28</v>
      </c>
      <c r="AQ9" s="175"/>
      <c r="AR9" s="175"/>
      <c r="AS9" s="175" t="s">
        <v>29</v>
      </c>
      <c r="AT9" s="175"/>
      <c r="AU9" s="175"/>
      <c r="AV9" s="175" t="s">
        <v>30</v>
      </c>
      <c r="AW9" s="175"/>
      <c r="AX9" s="175"/>
      <c r="AY9" s="8" t="s">
        <v>31</v>
      </c>
      <c r="AZ9" s="8" t="s">
        <v>32</v>
      </c>
      <c r="BA9" s="8" t="s">
        <v>33</v>
      </c>
      <c r="BB9" s="8" t="s">
        <v>34</v>
      </c>
      <c r="BC9" s="175" t="s">
        <v>35</v>
      </c>
      <c r="BD9" s="175"/>
      <c r="BE9" s="175"/>
      <c r="BF9" s="172"/>
      <c r="BG9" s="173"/>
      <c r="BH9" s="172"/>
      <c r="BI9" s="174"/>
      <c r="BJ9" s="174"/>
      <c r="BK9" s="174"/>
      <c r="BL9" s="174"/>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82</v>
      </c>
      <c r="AZ12" s="32" t="s">
        <v>65</v>
      </c>
      <c r="BA12" s="32" t="s">
        <v>83</v>
      </c>
      <c r="BB12" s="32" t="s">
        <v>84</v>
      </c>
      <c r="BC12" s="32" t="s">
        <v>63</v>
      </c>
      <c r="BD12" s="32"/>
      <c r="BE12" s="32"/>
      <c r="BF12" s="32" t="s">
        <v>85</v>
      </c>
      <c r="BG12" s="32" t="s">
        <v>86</v>
      </c>
      <c r="BH12" s="32" t="s">
        <v>87</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88</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89</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90</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91</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92</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93</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94</v>
      </c>
      <c r="AG18" s="32" t="s">
        <v>65</v>
      </c>
      <c r="AH18" s="32" t="s">
        <v>63</v>
      </c>
      <c r="AI18" s="32"/>
      <c r="AJ18" s="32" t="s">
        <v>63</v>
      </c>
      <c r="AK18" s="32"/>
      <c r="AL18" s="32" t="s">
        <v>95</v>
      </c>
      <c r="AM18" s="32" t="s">
        <v>63</v>
      </c>
      <c r="AN18" s="32"/>
      <c r="AO18" s="32" t="s">
        <v>96</v>
      </c>
      <c r="AP18" s="32" t="s">
        <v>63</v>
      </c>
      <c r="AQ18" s="32"/>
      <c r="AR18" s="32" t="s">
        <v>97</v>
      </c>
      <c r="AS18" s="32" t="s">
        <v>63</v>
      </c>
      <c r="AT18" s="32"/>
      <c r="AU18" s="32" t="s">
        <v>69</v>
      </c>
      <c r="AV18" s="32" t="s">
        <v>63</v>
      </c>
      <c r="AW18" s="32"/>
      <c r="AX18" s="32" t="s">
        <v>78</v>
      </c>
      <c r="AY18" s="32" t="s">
        <v>98</v>
      </c>
      <c r="AZ18" s="32" t="s">
        <v>65</v>
      </c>
      <c r="BA18" s="32"/>
      <c r="BB18" s="32"/>
      <c r="BC18" s="32" t="s">
        <v>63</v>
      </c>
      <c r="BD18" s="32"/>
      <c r="BE18" s="32" t="s">
        <v>99</v>
      </c>
      <c r="BF18" s="32" t="s">
        <v>100</v>
      </c>
      <c r="BG18" s="32" t="s">
        <v>101</v>
      </c>
      <c r="BH18" s="32" t="s">
        <v>102</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103</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104</v>
      </c>
      <c r="AG19" s="30" t="s">
        <v>105</v>
      </c>
      <c r="AH19" s="39" t="s">
        <v>63</v>
      </c>
      <c r="AI19" s="39"/>
      <c r="AJ19" s="39"/>
      <c r="AK19" s="39"/>
      <c r="AL19" s="30" t="s">
        <v>66</v>
      </c>
      <c r="AM19" s="39" t="s">
        <v>63</v>
      </c>
      <c r="AN19" s="39"/>
      <c r="AO19" s="39" t="s">
        <v>106</v>
      </c>
      <c r="AP19" s="39" t="s">
        <v>63</v>
      </c>
      <c r="AQ19" s="39"/>
      <c r="AR19" s="39" t="s">
        <v>97</v>
      </c>
      <c r="AS19" s="39" t="s">
        <v>63</v>
      </c>
      <c r="AT19" s="39"/>
      <c r="AU19" s="30" t="s">
        <v>69</v>
      </c>
      <c r="AV19" s="39" t="s">
        <v>63</v>
      </c>
      <c r="AW19" s="39"/>
      <c r="AX19" s="30" t="s">
        <v>78</v>
      </c>
      <c r="AY19" s="30" t="s">
        <v>98</v>
      </c>
      <c r="AZ19" s="30" t="s">
        <v>65</v>
      </c>
      <c r="BA19" s="39" t="s">
        <v>107</v>
      </c>
      <c r="BB19" s="30" t="s">
        <v>107</v>
      </c>
      <c r="BC19" s="39" t="s">
        <v>63</v>
      </c>
      <c r="BD19" s="39"/>
      <c r="BE19" s="39" t="s">
        <v>108</v>
      </c>
      <c r="BF19" s="39" t="s">
        <v>109</v>
      </c>
      <c r="BG19" s="39"/>
      <c r="BH19" s="30" t="s">
        <v>110</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111</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112</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113</v>
      </c>
      <c r="BG20" s="41" t="s">
        <v>114</v>
      </c>
      <c r="BH20" s="32" t="s">
        <v>115</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116</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117</v>
      </c>
      <c r="AG21" s="32" t="s">
        <v>118</v>
      </c>
      <c r="AH21" s="41" t="s">
        <v>63</v>
      </c>
      <c r="AI21" s="41"/>
      <c r="AJ21" s="41"/>
      <c r="AK21" s="41"/>
      <c r="AL21" s="32" t="s">
        <v>66</v>
      </c>
      <c r="AM21" s="41" t="s">
        <v>63</v>
      </c>
      <c r="AN21" s="41"/>
      <c r="AO21" s="41" t="s">
        <v>106</v>
      </c>
      <c r="AP21" s="41" t="s">
        <v>63</v>
      </c>
      <c r="AQ21" s="41"/>
      <c r="AR21" s="32" t="s">
        <v>66</v>
      </c>
      <c r="AS21" s="41" t="s">
        <v>63</v>
      </c>
      <c r="AT21" s="41"/>
      <c r="AU21" s="32" t="s">
        <v>119</v>
      </c>
      <c r="AV21" s="41" t="s">
        <v>63</v>
      </c>
      <c r="AW21" s="41"/>
      <c r="AX21" s="32" t="s">
        <v>66</v>
      </c>
      <c r="AY21" s="32" t="s">
        <v>98</v>
      </c>
      <c r="AZ21" s="32" t="s">
        <v>65</v>
      </c>
      <c r="BA21" s="41" t="s">
        <v>107</v>
      </c>
      <c r="BB21" s="32" t="s">
        <v>107</v>
      </c>
      <c r="BC21" s="41"/>
      <c r="BD21" s="41" t="s">
        <v>63</v>
      </c>
      <c r="BE21" s="41" t="s">
        <v>108</v>
      </c>
      <c r="BF21" s="41" t="s">
        <v>120</v>
      </c>
      <c r="BG21" s="41"/>
      <c r="BH21" s="32" t="s">
        <v>121</v>
      </c>
      <c r="BI21" s="41"/>
      <c r="BJ21" s="41" t="s">
        <v>63</v>
      </c>
      <c r="BK21" s="41"/>
      <c r="BL21" s="41"/>
      <c r="BM21" s="1"/>
    </row>
    <row r="22" spans="1:1024" ht="129" customHeight="1" x14ac:dyDescent="0.25">
      <c r="A22" s="38" t="s">
        <v>122</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123</v>
      </c>
      <c r="AG22" s="30" t="s">
        <v>118</v>
      </c>
      <c r="AH22" s="39" t="s">
        <v>63</v>
      </c>
      <c r="AI22" s="39"/>
      <c r="AJ22" s="39"/>
      <c r="AK22" s="39"/>
      <c r="AL22" s="30" t="s">
        <v>124</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125</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s="121" t="s">
        <v>234</v>
      </c>
      <c r="K7" t="s">
        <v>63</v>
      </c>
      <c r="P7" s="128"/>
      <c r="Q7" s="128"/>
      <c r="R7" s="128"/>
      <c r="S7" s="128"/>
      <c r="U7" s="113">
        <f t="shared" ref="U7:U16" si="0">IF(P7&lt;&gt;"",1,IF(Q7&lt;&gt;"",0,IF(R7&lt;&gt;"",0.5,0)))</f>
        <v>0</v>
      </c>
      <c r="V7" s="236">
        <f>+AVERAGE(U7:U16)</f>
        <v>0.1</v>
      </c>
    </row>
    <row r="8" spans="1:22" ht="16.5" customHeight="1" x14ac:dyDescent="0.25">
      <c r="A8">
        <v>2</v>
      </c>
      <c r="B8" t="s">
        <v>235</v>
      </c>
      <c r="I8" t="s">
        <v>63</v>
      </c>
      <c r="P8" s="128"/>
      <c r="Q8" s="128"/>
      <c r="R8" s="128"/>
      <c r="S8" s="128"/>
      <c r="U8" s="113">
        <f t="shared" si="0"/>
        <v>0</v>
      </c>
      <c r="V8" s="236"/>
    </row>
    <row r="9" spans="1:22" x14ac:dyDescent="0.25">
      <c r="A9">
        <v>3</v>
      </c>
      <c r="B9" t="s">
        <v>236</v>
      </c>
      <c r="O9" t="s">
        <v>63</v>
      </c>
      <c r="P9" s="128"/>
      <c r="Q9" s="128"/>
      <c r="R9" s="128"/>
      <c r="S9" s="128"/>
      <c r="U9" s="113">
        <f t="shared" si="0"/>
        <v>0</v>
      </c>
      <c r="V9" s="236"/>
    </row>
    <row r="10" spans="1:22" x14ac:dyDescent="0.25">
      <c r="A10">
        <v>4</v>
      </c>
      <c r="B10" t="s">
        <v>237</v>
      </c>
      <c r="L10" t="s">
        <v>63</v>
      </c>
      <c r="M10" t="s">
        <v>63</v>
      </c>
      <c r="P10" s="128"/>
      <c r="Q10" s="128"/>
      <c r="R10" s="128"/>
      <c r="S10" s="128"/>
      <c r="U10" s="113">
        <f t="shared" si="0"/>
        <v>0</v>
      </c>
      <c r="V10" s="236"/>
    </row>
    <row r="11" spans="1:22" x14ac:dyDescent="0.25">
      <c r="A11">
        <v>5</v>
      </c>
      <c r="B11" t="s">
        <v>238</v>
      </c>
      <c r="P11" s="128"/>
      <c r="Q11" s="128"/>
      <c r="R11" s="128"/>
      <c r="S11" s="128"/>
      <c r="U11" s="113">
        <f t="shared" si="0"/>
        <v>0</v>
      </c>
      <c r="V11" s="236"/>
    </row>
    <row r="12" spans="1:22" ht="63.75" x14ac:dyDescent="0.25">
      <c r="A12">
        <v>6</v>
      </c>
      <c r="B12" s="129" t="s">
        <v>239</v>
      </c>
      <c r="I12" t="s">
        <v>63</v>
      </c>
      <c r="P12" s="128" t="s">
        <v>63</v>
      </c>
      <c r="Q12" s="128"/>
      <c r="R12" s="128"/>
      <c r="S12" s="128"/>
      <c r="T12" s="130" t="s">
        <v>240</v>
      </c>
      <c r="U12" s="113">
        <f t="shared" si="0"/>
        <v>1</v>
      </c>
      <c r="V12" s="236"/>
    </row>
    <row r="13" spans="1:22" x14ac:dyDescent="0.25">
      <c r="A13">
        <v>7</v>
      </c>
      <c r="B13" s="129" t="s">
        <v>241</v>
      </c>
      <c r="L13" t="s">
        <v>63</v>
      </c>
      <c r="P13" s="128"/>
      <c r="Q13" s="128"/>
      <c r="R13" s="128"/>
      <c r="S13" s="128"/>
      <c r="U13" s="113">
        <f t="shared" si="0"/>
        <v>0</v>
      </c>
      <c r="V13" s="236"/>
    </row>
    <row r="14" spans="1:22" x14ac:dyDescent="0.25">
      <c r="A14">
        <v>8</v>
      </c>
      <c r="B14" s="129" t="s">
        <v>242</v>
      </c>
      <c r="M14" t="s">
        <v>63</v>
      </c>
      <c r="P14" s="128"/>
      <c r="Q14" s="128"/>
      <c r="R14" s="128"/>
      <c r="S14" s="128"/>
      <c r="U14" s="113">
        <f t="shared" si="0"/>
        <v>0</v>
      </c>
      <c r="V14" s="236"/>
    </row>
    <row r="15" spans="1:22" x14ac:dyDescent="0.25">
      <c r="A15">
        <v>9</v>
      </c>
      <c r="P15" s="128"/>
      <c r="Q15" s="128"/>
      <c r="R15" s="128"/>
      <c r="S15" s="128"/>
      <c r="U15" s="113">
        <f t="shared" si="0"/>
        <v>0</v>
      </c>
      <c r="V15" s="236"/>
    </row>
    <row r="16" spans="1:22" x14ac:dyDescent="0.25">
      <c r="A16">
        <v>10</v>
      </c>
      <c r="P16" s="128"/>
      <c r="Q16" s="128"/>
      <c r="R16" s="128"/>
      <c r="S16" s="128"/>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234</v>
      </c>
      <c r="D20" t="s">
        <v>63</v>
      </c>
      <c r="P20" s="131"/>
      <c r="Q20" s="131"/>
      <c r="R20" s="131"/>
      <c r="S20" s="131"/>
      <c r="U20" s="113">
        <f t="shared" ref="U20:U28" si="1">IF(P20&lt;&gt;"",1,IF(Q20&lt;&gt;"",0,IF(R20&lt;&gt;"",0.5,0)))</f>
        <v>0</v>
      </c>
      <c r="V20" s="233">
        <f>+AVERAGE(U20:U31)</f>
        <v>0</v>
      </c>
    </row>
    <row r="21" spans="1:22" x14ac:dyDescent="0.25">
      <c r="A21">
        <v>2</v>
      </c>
      <c r="B21" s="121" t="s">
        <v>243</v>
      </c>
      <c r="E21" t="s">
        <v>63</v>
      </c>
      <c r="P21" s="131"/>
      <c r="Q21" s="131"/>
      <c r="R21" s="131"/>
      <c r="S21" s="131"/>
      <c r="U21" s="113">
        <f t="shared" si="1"/>
        <v>0</v>
      </c>
      <c r="V21" s="233"/>
    </row>
    <row r="22" spans="1:22" x14ac:dyDescent="0.25">
      <c r="A22">
        <v>3</v>
      </c>
      <c r="B22" t="s">
        <v>244</v>
      </c>
      <c r="F22" t="s">
        <v>63</v>
      </c>
      <c r="P22" s="131"/>
      <c r="Q22" s="131"/>
      <c r="R22" s="131"/>
      <c r="S22" s="131"/>
      <c r="U22" s="113">
        <f t="shared" si="1"/>
        <v>0</v>
      </c>
      <c r="V22" s="233"/>
    </row>
    <row r="23" spans="1:22" x14ac:dyDescent="0.25">
      <c r="A23">
        <v>4</v>
      </c>
      <c r="B23" t="s">
        <v>245</v>
      </c>
      <c r="J23" t="s">
        <v>63</v>
      </c>
      <c r="P23" s="131"/>
      <c r="Q23" s="131"/>
      <c r="R23" s="131"/>
      <c r="S23" s="131"/>
      <c r="U23" s="113">
        <f t="shared" si="1"/>
        <v>0</v>
      </c>
      <c r="V23" s="233"/>
    </row>
    <row r="24" spans="1:22" x14ac:dyDescent="0.25">
      <c r="A24">
        <v>5</v>
      </c>
      <c r="B24" t="s">
        <v>236</v>
      </c>
      <c r="L24" t="s">
        <v>63</v>
      </c>
      <c r="P24" s="131"/>
      <c r="Q24" s="131"/>
      <c r="R24" s="131"/>
      <c r="S24" s="131"/>
      <c r="U24" s="113">
        <f t="shared" si="1"/>
        <v>0</v>
      </c>
      <c r="V24" s="233"/>
    </row>
    <row r="25" spans="1:22" x14ac:dyDescent="0.25">
      <c r="A25">
        <v>6</v>
      </c>
      <c r="B25" s="132" t="s">
        <v>246</v>
      </c>
      <c r="M25" t="s">
        <v>63</v>
      </c>
      <c r="P25" s="131"/>
      <c r="Q25" s="131"/>
      <c r="R25" s="131"/>
      <c r="S25" s="131"/>
      <c r="U25" s="113">
        <f t="shared" si="1"/>
        <v>0</v>
      </c>
      <c r="V25" s="233"/>
    </row>
    <row r="26" spans="1:22" x14ac:dyDescent="0.25">
      <c r="A26">
        <v>7</v>
      </c>
      <c r="B26" t="s">
        <v>244</v>
      </c>
      <c r="N26" t="s">
        <v>63</v>
      </c>
      <c r="P26" s="131"/>
      <c r="Q26" s="131"/>
      <c r="R26" s="131"/>
      <c r="S26" s="131"/>
      <c r="U26" s="113">
        <f t="shared" si="1"/>
        <v>0</v>
      </c>
      <c r="V26" s="233"/>
    </row>
    <row r="27" spans="1:22" x14ac:dyDescent="0.25">
      <c r="A27">
        <v>8</v>
      </c>
      <c r="B27" t="s">
        <v>247</v>
      </c>
      <c r="N27" t="s">
        <v>63</v>
      </c>
      <c r="P27" s="131"/>
      <c r="Q27" s="131"/>
      <c r="R27" s="131"/>
      <c r="S27" s="131"/>
      <c r="U27" s="113">
        <f t="shared" si="1"/>
        <v>0</v>
      </c>
      <c r="V27" s="233"/>
    </row>
    <row r="28" spans="1:22" x14ac:dyDescent="0.25">
      <c r="A28">
        <v>9</v>
      </c>
      <c r="B28" t="s">
        <v>214</v>
      </c>
      <c r="N28" t="s">
        <v>63</v>
      </c>
      <c r="P28" s="131"/>
      <c r="Q28" s="131"/>
      <c r="R28" s="131"/>
      <c r="S28" s="131"/>
      <c r="U28" s="113">
        <f t="shared" si="1"/>
        <v>0</v>
      </c>
      <c r="V28" s="233"/>
    </row>
    <row r="29" spans="1:22" x14ac:dyDescent="0.25">
      <c r="A29">
        <v>10</v>
      </c>
      <c r="B29" s="129" t="s">
        <v>248</v>
      </c>
      <c r="H29" t="s">
        <v>63</v>
      </c>
      <c r="P29" s="131"/>
      <c r="Q29" s="131"/>
      <c r="R29" s="131"/>
      <c r="S29" s="131"/>
      <c r="U29"/>
      <c r="V29" s="233"/>
    </row>
    <row r="30" spans="1:22" x14ac:dyDescent="0.25">
      <c r="A30">
        <v>11</v>
      </c>
      <c r="B30" s="129" t="s">
        <v>249</v>
      </c>
      <c r="P30" s="131"/>
      <c r="Q30" s="131"/>
      <c r="R30" s="131"/>
      <c r="S30" s="131"/>
      <c r="U30"/>
      <c r="V30" s="233"/>
    </row>
    <row r="31" spans="1:22" x14ac:dyDescent="0.25">
      <c r="A31">
        <v>12</v>
      </c>
      <c r="B31" s="132" t="s">
        <v>250</v>
      </c>
      <c r="H31" t="s">
        <v>63</v>
      </c>
      <c r="L31" t="s">
        <v>63</v>
      </c>
      <c r="P31" s="131"/>
      <c r="Q31" s="131"/>
      <c r="R31" s="131"/>
      <c r="S31" s="131"/>
      <c r="U31" s="113">
        <f>IF(P31&lt;&gt;"",1,IF(Q31&lt;&gt;"",0,IF(R31&lt;&gt;"",0.5,0)))</f>
        <v>0</v>
      </c>
      <c r="V31" s="233"/>
    </row>
    <row r="32" spans="1:22" x14ac:dyDescent="0.25">
      <c r="A32" s="234" t="s">
        <v>200</v>
      </c>
      <c r="B32" s="234"/>
      <c r="C32" s="234"/>
      <c r="D32" s="234"/>
      <c r="E32" s="234"/>
      <c r="F32" s="234"/>
      <c r="G32" s="234"/>
      <c r="H32" s="234"/>
      <c r="I32" s="234"/>
      <c r="J32" s="234"/>
      <c r="K32" s="234"/>
      <c r="L32" s="234"/>
      <c r="M32" s="234"/>
      <c r="N32" s="234"/>
      <c r="O32" s="234"/>
      <c r="P32" s="234"/>
      <c r="Q32" s="234"/>
      <c r="R32" s="234"/>
      <c r="S32" s="234"/>
      <c r="T32" s="234"/>
      <c r="U32" s="234"/>
      <c r="V32" s="120"/>
    </row>
    <row r="33" spans="1:22" x14ac:dyDescent="0.25">
      <c r="A33" s="226" t="s">
        <v>186</v>
      </c>
      <c r="B33" s="226" t="s">
        <v>140</v>
      </c>
      <c r="C33" s="226" t="s">
        <v>187</v>
      </c>
      <c r="D33" s="225" t="s">
        <v>164</v>
      </c>
      <c r="E33" s="225"/>
      <c r="F33" s="225"/>
      <c r="G33" s="225"/>
      <c r="H33" s="225" t="s">
        <v>165</v>
      </c>
      <c r="I33" s="225"/>
      <c r="J33" s="225"/>
      <c r="K33" s="225"/>
      <c r="L33" s="225" t="s">
        <v>154</v>
      </c>
      <c r="M33" s="225"/>
      <c r="N33" s="225"/>
      <c r="O33" s="225"/>
      <c r="P33" s="225" t="s">
        <v>189</v>
      </c>
      <c r="Q33" s="225"/>
      <c r="R33" s="225"/>
      <c r="S33" s="225"/>
      <c r="T33" s="226" t="s">
        <v>151</v>
      </c>
      <c r="U33" s="235" t="s">
        <v>167</v>
      </c>
      <c r="V33" s="232"/>
    </row>
    <row r="34" spans="1:22" x14ac:dyDescent="0.25">
      <c r="A34" s="226"/>
      <c r="B34" s="226"/>
      <c r="C34" s="226"/>
      <c r="D34" s="118" t="s">
        <v>190</v>
      </c>
      <c r="E34" s="118" t="s">
        <v>191</v>
      </c>
      <c r="F34" s="118" t="s">
        <v>192</v>
      </c>
      <c r="G34" s="118" t="s">
        <v>193</v>
      </c>
      <c r="H34" s="118" t="s">
        <v>190</v>
      </c>
      <c r="I34" s="118" t="s">
        <v>191</v>
      </c>
      <c r="J34" s="118" t="s">
        <v>192</v>
      </c>
      <c r="K34" s="118" t="s">
        <v>193</v>
      </c>
      <c r="L34" s="118" t="s">
        <v>190</v>
      </c>
      <c r="M34" s="118" t="s">
        <v>191</v>
      </c>
      <c r="N34" s="118" t="s">
        <v>192</v>
      </c>
      <c r="O34" s="118" t="s">
        <v>193</v>
      </c>
      <c r="P34" s="118" t="s">
        <v>194</v>
      </c>
      <c r="Q34" s="118" t="s">
        <v>195</v>
      </c>
      <c r="R34" s="118" t="s">
        <v>196</v>
      </c>
      <c r="S34" s="118" t="s">
        <v>197</v>
      </c>
      <c r="T34" s="226"/>
      <c r="U34" s="235"/>
      <c r="V34" s="232"/>
    </row>
    <row r="35" spans="1:22" x14ac:dyDescent="0.25">
      <c r="A35">
        <v>1</v>
      </c>
      <c r="B35" t="s">
        <v>251</v>
      </c>
      <c r="L35" t="s">
        <v>63</v>
      </c>
      <c r="P35" s="133"/>
      <c r="Q35" s="133"/>
      <c r="R35" s="133"/>
      <c r="S35" s="133"/>
      <c r="U35" s="113">
        <f t="shared" ref="U35:U44" si="2">IF(P35&lt;&gt;"",1,IF(Q35&lt;&gt;"",0,IF(R35&lt;&gt;"",0.5,0)))</f>
        <v>0</v>
      </c>
      <c r="V35" s="120"/>
    </row>
    <row r="36" spans="1:22" x14ac:dyDescent="0.25">
      <c r="A36">
        <v>2</v>
      </c>
      <c r="B36" t="s">
        <v>234</v>
      </c>
      <c r="H36" t="s">
        <v>63</v>
      </c>
      <c r="P36" s="133"/>
      <c r="Q36" s="133"/>
      <c r="R36" s="133"/>
      <c r="S36" s="133"/>
      <c r="U36" s="113">
        <f t="shared" si="2"/>
        <v>0</v>
      </c>
      <c r="V36" s="120"/>
    </row>
    <row r="37" spans="1:22" x14ac:dyDescent="0.25">
      <c r="A37">
        <v>3</v>
      </c>
      <c r="B37" t="s">
        <v>243</v>
      </c>
      <c r="I37" t="s">
        <v>63</v>
      </c>
      <c r="P37" s="133"/>
      <c r="Q37" s="133"/>
      <c r="R37" s="133"/>
      <c r="S37" s="133"/>
      <c r="U37" s="113">
        <f t="shared" si="2"/>
        <v>0</v>
      </c>
      <c r="V37" s="120"/>
    </row>
    <row r="38" spans="1:22" x14ac:dyDescent="0.25">
      <c r="A38">
        <v>4</v>
      </c>
      <c r="P38" s="133"/>
      <c r="Q38" s="133"/>
      <c r="R38" s="133"/>
      <c r="S38" s="133"/>
      <c r="U38" s="113">
        <f t="shared" si="2"/>
        <v>0</v>
      </c>
      <c r="V38" s="120"/>
    </row>
    <row r="39" spans="1:22" x14ac:dyDescent="0.25">
      <c r="A39">
        <v>5</v>
      </c>
      <c r="P39" s="133"/>
      <c r="Q39" s="133"/>
      <c r="R39" s="133"/>
      <c r="S39" s="133"/>
      <c r="U39" s="113">
        <f t="shared" si="2"/>
        <v>0</v>
      </c>
      <c r="V39" s="120"/>
    </row>
    <row r="40" spans="1:22" x14ac:dyDescent="0.25">
      <c r="A40">
        <v>6</v>
      </c>
      <c r="P40" s="133"/>
      <c r="Q40" s="133"/>
      <c r="R40" s="133"/>
      <c r="S40" s="133"/>
      <c r="U40" s="113">
        <f t="shared" si="2"/>
        <v>0</v>
      </c>
      <c r="V40" s="120"/>
    </row>
    <row r="41" spans="1:22" x14ac:dyDescent="0.25">
      <c r="A41">
        <v>7</v>
      </c>
      <c r="P41" s="133"/>
      <c r="Q41" s="133"/>
      <c r="R41" s="133"/>
      <c r="S41" s="133"/>
      <c r="U41" s="113">
        <f t="shared" si="2"/>
        <v>0</v>
      </c>
      <c r="V41" s="120"/>
    </row>
    <row r="42" spans="1:22" x14ac:dyDescent="0.25">
      <c r="A42">
        <v>8</v>
      </c>
      <c r="P42" s="133"/>
      <c r="Q42" s="133"/>
      <c r="R42" s="133"/>
      <c r="S42" s="133"/>
      <c r="U42" s="113">
        <f t="shared" si="2"/>
        <v>0</v>
      </c>
      <c r="V42" s="120"/>
    </row>
    <row r="43" spans="1:22" x14ac:dyDescent="0.25">
      <c r="A43">
        <v>9</v>
      </c>
      <c r="P43" s="133"/>
      <c r="Q43" s="133"/>
      <c r="R43" s="133"/>
      <c r="S43" s="133"/>
      <c r="U43" s="113">
        <f t="shared" si="2"/>
        <v>0</v>
      </c>
      <c r="V43" s="120"/>
    </row>
    <row r="44" spans="1:22" x14ac:dyDescent="0.25">
      <c r="A44">
        <v>10</v>
      </c>
      <c r="P44" s="133"/>
      <c r="Q44" s="133"/>
      <c r="R44" s="133"/>
      <c r="S44" s="133"/>
      <c r="U44" s="113">
        <f t="shared" si="2"/>
        <v>0</v>
      </c>
      <c r="V44" s="120"/>
    </row>
    <row r="45" spans="1:22" x14ac:dyDescent="0.25">
      <c r="A45" s="222" t="s">
        <v>200</v>
      </c>
      <c r="B45" s="222"/>
      <c r="C45" s="222"/>
      <c r="D45" s="222"/>
      <c r="E45" s="222"/>
      <c r="F45" s="222"/>
      <c r="G45" s="222"/>
      <c r="H45" s="222"/>
      <c r="I45" s="222"/>
      <c r="J45" s="222"/>
      <c r="K45" s="222"/>
      <c r="L45" s="222"/>
      <c r="M45" s="222"/>
      <c r="N45" s="222"/>
      <c r="O45" s="222"/>
      <c r="P45" s="222"/>
      <c r="Q45" s="222"/>
      <c r="R45" s="222"/>
      <c r="S45" s="222"/>
      <c r="T45" s="222"/>
      <c r="U45" s="222"/>
      <c r="V45" s="120"/>
    </row>
    <row r="46" spans="1:22" x14ac:dyDescent="0.25">
      <c r="A46" s="223" t="s">
        <v>186</v>
      </c>
      <c r="B46" s="223" t="s">
        <v>140</v>
      </c>
      <c r="C46" s="223" t="s">
        <v>187</v>
      </c>
      <c r="D46" s="222" t="s">
        <v>155</v>
      </c>
      <c r="E46" s="222"/>
      <c r="F46" s="222"/>
      <c r="G46" s="222"/>
      <c r="H46" s="222" t="s">
        <v>156</v>
      </c>
      <c r="I46" s="222"/>
      <c r="J46" s="222"/>
      <c r="K46" s="222"/>
      <c r="L46" s="222" t="s">
        <v>157</v>
      </c>
      <c r="M46" s="222"/>
      <c r="N46" s="222"/>
      <c r="O46" s="222"/>
      <c r="P46" s="222" t="s">
        <v>189</v>
      </c>
      <c r="Q46" s="222"/>
      <c r="R46" s="222"/>
      <c r="S46" s="222"/>
      <c r="T46" s="223" t="s">
        <v>151</v>
      </c>
      <c r="U46" s="223" t="s">
        <v>167</v>
      </c>
      <c r="V46" s="232"/>
    </row>
    <row r="47" spans="1:22" x14ac:dyDescent="0.25">
      <c r="A47" s="223"/>
      <c r="B47" s="223"/>
      <c r="C47" s="223"/>
      <c r="D47" s="119" t="s">
        <v>190</v>
      </c>
      <c r="E47" s="119" t="s">
        <v>191</v>
      </c>
      <c r="F47" s="119" t="s">
        <v>192</v>
      </c>
      <c r="G47" s="119" t="s">
        <v>193</v>
      </c>
      <c r="H47" s="119" t="s">
        <v>190</v>
      </c>
      <c r="I47" s="119" t="s">
        <v>191</v>
      </c>
      <c r="J47" s="119" t="s">
        <v>192</v>
      </c>
      <c r="K47" s="119" t="s">
        <v>193</v>
      </c>
      <c r="L47" s="119" t="s">
        <v>190</v>
      </c>
      <c r="M47" s="119" t="s">
        <v>191</v>
      </c>
      <c r="N47" s="119" t="s">
        <v>192</v>
      </c>
      <c r="O47" s="119" t="s">
        <v>193</v>
      </c>
      <c r="P47" s="119" t="s">
        <v>194</v>
      </c>
      <c r="Q47" s="119" t="s">
        <v>195</v>
      </c>
      <c r="R47" s="119" t="s">
        <v>196</v>
      </c>
      <c r="S47" s="119" t="s">
        <v>197</v>
      </c>
      <c r="T47" s="223"/>
      <c r="U47" s="223"/>
      <c r="V47" s="232"/>
    </row>
    <row r="48" spans="1:22" x14ac:dyDescent="0.25">
      <c r="A48" s="122">
        <v>1</v>
      </c>
      <c r="B48" t="s">
        <v>252</v>
      </c>
      <c r="C48" s="122"/>
      <c r="D48" s="122"/>
      <c r="E48" s="122" t="s">
        <v>63</v>
      </c>
      <c r="F48" s="122"/>
      <c r="G48" s="122"/>
      <c r="H48" s="122"/>
      <c r="I48" s="122"/>
      <c r="J48" s="122"/>
      <c r="K48" s="122"/>
      <c r="L48" s="122"/>
      <c r="M48" s="122"/>
      <c r="N48" s="122"/>
      <c r="O48" s="122"/>
      <c r="P48" s="134"/>
      <c r="Q48" s="134"/>
      <c r="R48" s="134"/>
      <c r="S48" s="134"/>
      <c r="T48" s="122"/>
      <c r="U48" s="123">
        <f t="shared" ref="U48:U57" si="3">IF(P48&lt;&gt;"",1,IF(Q48&lt;&gt;"",0,IF(R48&lt;&gt;"",0.5,0)))</f>
        <v>0</v>
      </c>
      <c r="V48" s="120"/>
    </row>
    <row r="49" spans="1:22" x14ac:dyDescent="0.25">
      <c r="A49" s="122">
        <v>2</v>
      </c>
      <c r="B49" s="122" t="s">
        <v>253</v>
      </c>
      <c r="C49" s="122"/>
      <c r="D49" s="122"/>
      <c r="E49" s="122"/>
      <c r="F49" s="122"/>
      <c r="G49" s="122"/>
      <c r="H49" s="122" t="s">
        <v>63</v>
      </c>
      <c r="I49" s="122"/>
      <c r="J49" s="122"/>
      <c r="K49" s="122"/>
      <c r="L49" s="122"/>
      <c r="M49" s="122"/>
      <c r="N49" s="122"/>
      <c r="O49" s="122"/>
      <c r="P49" s="134"/>
      <c r="Q49" s="134"/>
      <c r="R49" s="134"/>
      <c r="S49" s="134"/>
      <c r="T49" s="122"/>
      <c r="U49" s="123">
        <f t="shared" si="3"/>
        <v>0</v>
      </c>
      <c r="V49" s="120"/>
    </row>
    <row r="50" spans="1:22" x14ac:dyDescent="0.25">
      <c r="A50" s="122">
        <v>3</v>
      </c>
      <c r="B50" s="122" t="s">
        <v>254</v>
      </c>
      <c r="C50" s="122"/>
      <c r="D50" s="122"/>
      <c r="E50" s="122"/>
      <c r="F50" s="122"/>
      <c r="G50" s="122"/>
      <c r="H50" s="122"/>
      <c r="I50" s="122"/>
      <c r="J50" s="122"/>
      <c r="K50" s="122"/>
      <c r="L50" s="122" t="s">
        <v>63</v>
      </c>
      <c r="M50" s="122"/>
      <c r="N50" s="122"/>
      <c r="O50" s="122"/>
      <c r="P50" s="134"/>
      <c r="Q50" s="134"/>
      <c r="R50" s="134"/>
      <c r="S50" s="134"/>
      <c r="T50" s="122"/>
      <c r="U50" s="123">
        <f t="shared" si="3"/>
        <v>0</v>
      </c>
      <c r="V50" s="120"/>
    </row>
    <row r="51" spans="1:22" x14ac:dyDescent="0.25">
      <c r="A51" s="122">
        <v>4</v>
      </c>
      <c r="B51" s="135" t="s">
        <v>255</v>
      </c>
      <c r="C51" s="122"/>
      <c r="D51" s="122"/>
      <c r="E51" s="122"/>
      <c r="F51" s="122"/>
      <c r="G51" s="122"/>
      <c r="H51" s="122"/>
      <c r="I51" s="122"/>
      <c r="J51" s="122"/>
      <c r="K51" s="122"/>
      <c r="L51" s="122" t="s">
        <v>63</v>
      </c>
      <c r="M51" s="122"/>
      <c r="N51" s="122"/>
      <c r="O51" s="122"/>
      <c r="P51" s="134"/>
      <c r="Q51" s="134"/>
      <c r="R51" s="134"/>
      <c r="S51" s="134"/>
      <c r="T51" s="122"/>
      <c r="U51" s="123">
        <f t="shared" si="3"/>
        <v>0</v>
      </c>
      <c r="V51" s="120"/>
    </row>
    <row r="52" spans="1:22" x14ac:dyDescent="0.25">
      <c r="A52" s="122">
        <v>5</v>
      </c>
      <c r="B52" s="136" t="s">
        <v>256</v>
      </c>
      <c r="C52" s="122"/>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6</v>
      </c>
      <c r="B53" s="135" t="s">
        <v>257</v>
      </c>
      <c r="C53" s="122"/>
      <c r="D53" s="122"/>
      <c r="E53" s="122"/>
      <c r="F53" s="122"/>
      <c r="G53" s="122"/>
      <c r="H53" s="122"/>
      <c r="I53" s="122" t="s">
        <v>63</v>
      </c>
      <c r="J53" s="122"/>
      <c r="K53" s="122"/>
      <c r="L53" s="122"/>
      <c r="M53" s="122"/>
      <c r="N53" s="122"/>
      <c r="O53" s="122"/>
      <c r="P53" s="134"/>
      <c r="Q53" s="134"/>
      <c r="R53" s="134"/>
      <c r="S53" s="134"/>
      <c r="T53" s="122"/>
      <c r="U53" s="123">
        <f t="shared" si="3"/>
        <v>0</v>
      </c>
      <c r="V53" s="120"/>
    </row>
    <row r="54" spans="1:22" x14ac:dyDescent="0.25">
      <c r="A54" s="122">
        <v>7</v>
      </c>
      <c r="B54" s="122"/>
      <c r="C54" s="122"/>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8</v>
      </c>
      <c r="B55" s="122"/>
      <c r="C55" s="122"/>
      <c r="D55" s="122"/>
      <c r="E55" s="122"/>
      <c r="F55" s="122"/>
      <c r="G55" s="122"/>
      <c r="H55" s="122"/>
      <c r="I55" s="122"/>
      <c r="J55" s="122"/>
      <c r="K55" s="122"/>
      <c r="L55" s="122"/>
      <c r="M55" s="122"/>
      <c r="N55" s="122"/>
      <c r="O55" s="122"/>
      <c r="P55" s="134"/>
      <c r="Q55" s="134"/>
      <c r="R55" s="134"/>
      <c r="S55" s="134"/>
      <c r="T55" s="122"/>
      <c r="U55" s="123">
        <f t="shared" si="3"/>
        <v>0</v>
      </c>
      <c r="V55" s="120"/>
    </row>
    <row r="56" spans="1:22" x14ac:dyDescent="0.25">
      <c r="A56" s="122">
        <v>9</v>
      </c>
      <c r="B56" s="122"/>
      <c r="C56" s="122"/>
      <c r="D56" s="122"/>
      <c r="E56" s="122"/>
      <c r="F56" s="122"/>
      <c r="G56" s="122"/>
      <c r="H56" s="122"/>
      <c r="I56" s="122"/>
      <c r="J56" s="122"/>
      <c r="K56" s="122"/>
      <c r="L56" s="122"/>
      <c r="M56" s="122"/>
      <c r="N56" s="122"/>
      <c r="O56" s="122"/>
      <c r="P56" s="134"/>
      <c r="Q56" s="134"/>
      <c r="R56" s="134"/>
      <c r="S56" s="134"/>
      <c r="T56" s="122"/>
      <c r="U56" s="123">
        <f t="shared" si="3"/>
        <v>0</v>
      </c>
      <c r="V56" s="120"/>
    </row>
    <row r="57" spans="1:22" x14ac:dyDescent="0.25">
      <c r="A57" s="124">
        <v>10</v>
      </c>
      <c r="B57" s="124"/>
      <c r="C57" s="124"/>
      <c r="D57" s="124"/>
      <c r="E57" s="124"/>
      <c r="F57" s="124"/>
      <c r="G57" s="124"/>
      <c r="H57" s="124"/>
      <c r="I57" s="124"/>
      <c r="J57" s="124"/>
      <c r="K57" s="124"/>
      <c r="L57" s="124"/>
      <c r="M57" s="124"/>
      <c r="N57" s="124"/>
      <c r="O57" s="124"/>
      <c r="P57" s="134"/>
      <c r="Q57" s="134"/>
      <c r="R57" s="134"/>
      <c r="S57" s="134"/>
      <c r="T57" s="124"/>
      <c r="U57" s="125">
        <f t="shared" si="3"/>
        <v>0</v>
      </c>
      <c r="V57"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258</v>
      </c>
      <c r="C7" t="s">
        <v>259</v>
      </c>
      <c r="E7" t="s">
        <v>63</v>
      </c>
      <c r="F7" t="s">
        <v>63</v>
      </c>
      <c r="G7" t="s">
        <v>63</v>
      </c>
      <c r="P7" t="s">
        <v>63</v>
      </c>
      <c r="U7" s="113">
        <f t="shared" ref="U7:U16" si="0">IF(P7&lt;&gt;"",1,IF(Q7&lt;&gt;"",0,IF(R7&lt;&gt;"",0.5,0)))</f>
        <v>1</v>
      </c>
      <c r="V7" s="236">
        <f>+AVERAGE(U7:U16)</f>
        <v>0.1</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c r="U20" s="113">
        <f t="shared" ref="U20:U29" si="1">IF(P20&lt;&gt;"",1,IF(Q20&lt;&gt;"",0,IF(R20&lt;&gt;"",0.5,0)))</f>
        <v>0</v>
      </c>
      <c r="V20" s="233">
        <f>+AVERAGE(U20:U29)</f>
        <v>0</v>
      </c>
    </row>
    <row r="21" spans="1:22" x14ac:dyDescent="0.25">
      <c r="A21">
        <v>2</v>
      </c>
      <c r="U21" s="113">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260</v>
      </c>
      <c r="C7" t="s">
        <v>199</v>
      </c>
      <c r="I7" t="s">
        <v>63</v>
      </c>
      <c r="P7" t="s">
        <v>63</v>
      </c>
      <c r="U7" s="113">
        <f t="shared" ref="U7:U16" si="0">IF(P7&lt;&gt;"",1,IF(Q7&lt;&gt;"",0,IF(R7&lt;&gt;"",0.5,0)))</f>
        <v>1</v>
      </c>
      <c r="V7" s="236">
        <f>+AVERAGE(U7:U16)</f>
        <v>0.5</v>
      </c>
    </row>
    <row r="8" spans="1:22" ht="16.5" customHeight="1" x14ac:dyDescent="0.25">
      <c r="A8">
        <v>2</v>
      </c>
      <c r="B8" t="s">
        <v>261</v>
      </c>
      <c r="C8" t="s">
        <v>199</v>
      </c>
      <c r="I8" t="s">
        <v>63</v>
      </c>
      <c r="P8" t="s">
        <v>63</v>
      </c>
      <c r="U8" s="113">
        <f t="shared" si="0"/>
        <v>1</v>
      </c>
      <c r="V8" s="236"/>
    </row>
    <row r="9" spans="1:22" x14ac:dyDescent="0.25">
      <c r="A9">
        <v>3</v>
      </c>
      <c r="B9" t="s">
        <v>262</v>
      </c>
      <c r="C9" t="s">
        <v>199</v>
      </c>
      <c r="I9" t="s">
        <v>63</v>
      </c>
      <c r="P9" t="s">
        <v>63</v>
      </c>
      <c r="U9" s="113">
        <f t="shared" si="0"/>
        <v>1</v>
      </c>
      <c r="V9" s="236"/>
    </row>
    <row r="10" spans="1:22" x14ac:dyDescent="0.25">
      <c r="A10">
        <v>4</v>
      </c>
      <c r="B10" t="s">
        <v>263</v>
      </c>
      <c r="C10" t="s">
        <v>199</v>
      </c>
      <c r="O10" t="s">
        <v>63</v>
      </c>
      <c r="P10" t="s">
        <v>63</v>
      </c>
      <c r="U10" s="113">
        <f t="shared" si="0"/>
        <v>1</v>
      </c>
      <c r="V10" s="236"/>
    </row>
    <row r="11" spans="1:22" x14ac:dyDescent="0.25">
      <c r="A11">
        <v>5</v>
      </c>
      <c r="B11" t="s">
        <v>264</v>
      </c>
      <c r="C11" t="s">
        <v>199</v>
      </c>
      <c r="O11" t="s">
        <v>63</v>
      </c>
      <c r="P11" t="s">
        <v>63</v>
      </c>
      <c r="U11" s="113">
        <f t="shared" si="0"/>
        <v>1</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U20" s="113">
        <f t="shared" ref="U20:U29" si="1">IF(P20&lt;&gt;"",1,IF(Q20&lt;&gt;"",0,IF(R20&lt;&gt;"",0.5,0)))</f>
        <v>0</v>
      </c>
      <c r="V20" s="233">
        <f>+AVERAGE(U20:U29)</f>
        <v>0</v>
      </c>
    </row>
    <row r="21" spans="1:22" x14ac:dyDescent="0.25">
      <c r="A21">
        <v>2</v>
      </c>
      <c r="U21" s="113">
        <f t="shared" si="1"/>
        <v>0</v>
      </c>
      <c r="V21" s="233"/>
    </row>
    <row r="22" spans="1:22" ht="17.25" customHeight="1" x14ac:dyDescent="0.25">
      <c r="A22">
        <v>3</v>
      </c>
      <c r="B22" s="121"/>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U7" s="113">
        <f t="shared" ref="U7:U16" si="0">IF(P7&lt;&gt;"",1,IF(Q7&lt;&gt;"",0,IF(R7&lt;&gt;"",0.5,0)))</f>
        <v>0</v>
      </c>
      <c r="V7" s="236">
        <f>+AVERAGE(U7:U16)</f>
        <v>0</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ht="30" x14ac:dyDescent="0.25">
      <c r="A20">
        <v>1</v>
      </c>
      <c r="B20" s="121" t="s">
        <v>265</v>
      </c>
      <c r="C20" t="s">
        <v>199</v>
      </c>
      <c r="I20" t="s">
        <v>63</v>
      </c>
      <c r="R20" t="s">
        <v>63</v>
      </c>
      <c r="U20" s="113">
        <f t="shared" ref="U20:U29" si="1">IF(P20&lt;&gt;"",1,IF(Q20&lt;&gt;"",0,IF(R20&lt;&gt;"",0.5,0)))</f>
        <v>0.5</v>
      </c>
      <c r="V20" s="233">
        <f>+AVERAGE(U20:U29)</f>
        <v>0.2</v>
      </c>
    </row>
    <row r="21" spans="1:22" x14ac:dyDescent="0.25">
      <c r="A21">
        <v>2</v>
      </c>
      <c r="B21" t="s">
        <v>266</v>
      </c>
      <c r="C21" t="s">
        <v>199</v>
      </c>
      <c r="I21" t="s">
        <v>63</v>
      </c>
      <c r="J21" t="s">
        <v>63</v>
      </c>
      <c r="R21" t="s">
        <v>63</v>
      </c>
      <c r="U21" s="113">
        <f t="shared" si="1"/>
        <v>0.5</v>
      </c>
      <c r="V21" s="233"/>
    </row>
    <row r="22" spans="1:22" x14ac:dyDescent="0.25">
      <c r="A22">
        <v>3</v>
      </c>
      <c r="B22" t="s">
        <v>267</v>
      </c>
      <c r="C22" t="s">
        <v>199</v>
      </c>
      <c r="J22" t="s">
        <v>63</v>
      </c>
      <c r="R22" t="s">
        <v>63</v>
      </c>
      <c r="U22" s="113">
        <f t="shared" si="1"/>
        <v>0.5</v>
      </c>
      <c r="V22" s="233"/>
    </row>
    <row r="23" spans="1:22" x14ac:dyDescent="0.25">
      <c r="A23">
        <v>4</v>
      </c>
      <c r="B23" t="s">
        <v>268</v>
      </c>
      <c r="C23" t="s">
        <v>199</v>
      </c>
      <c r="J23" t="s">
        <v>63</v>
      </c>
      <c r="R23" t="s">
        <v>63</v>
      </c>
      <c r="U23" s="113">
        <f t="shared" si="1"/>
        <v>0.5</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ht="63" customHeight="1" x14ac:dyDescent="0.25">
      <c r="A7">
        <v>1</v>
      </c>
      <c r="B7" s="137" t="s">
        <v>269</v>
      </c>
      <c r="C7" s="138" t="s">
        <v>270</v>
      </c>
      <c r="D7" s="127"/>
      <c r="E7" s="127"/>
      <c r="F7" s="127"/>
      <c r="G7" s="127"/>
      <c r="H7" s="127"/>
      <c r="I7" s="127" t="s">
        <v>63</v>
      </c>
      <c r="J7" s="127" t="s">
        <v>63</v>
      </c>
      <c r="K7" s="127"/>
      <c r="L7" s="127"/>
      <c r="M7" s="127"/>
      <c r="N7" s="127"/>
      <c r="O7" s="127"/>
      <c r="P7" s="139"/>
      <c r="Q7" s="139"/>
      <c r="R7" s="139" t="s">
        <v>63</v>
      </c>
      <c r="S7" s="139"/>
      <c r="T7" s="140" t="s">
        <v>271</v>
      </c>
      <c r="U7" s="113">
        <f t="shared" ref="U7:U16" si="0">IF(P7&lt;&gt;"",1,IF(Q7&lt;&gt;"",0,IF(R7&lt;&gt;"",0.5,0)))</f>
        <v>0.5</v>
      </c>
      <c r="V7" s="236">
        <f>+AVERAGE(U7:U16)</f>
        <v>0.05</v>
      </c>
    </row>
    <row r="8" spans="1:22" ht="29.25" customHeight="1" x14ac:dyDescent="0.25">
      <c r="A8">
        <v>2</v>
      </c>
      <c r="B8" s="141" t="s">
        <v>272</v>
      </c>
      <c r="C8" s="142" t="s">
        <v>273</v>
      </c>
      <c r="D8" s="127"/>
      <c r="E8" s="127"/>
      <c r="F8" s="127"/>
      <c r="G8" s="127"/>
      <c r="H8" s="127"/>
      <c r="I8" s="127"/>
      <c r="J8" s="127"/>
      <c r="K8" s="127"/>
      <c r="L8" s="127"/>
      <c r="M8" s="127"/>
      <c r="N8" s="127"/>
      <c r="O8" s="127"/>
      <c r="P8" s="139"/>
      <c r="Q8" s="139"/>
      <c r="R8" s="139"/>
      <c r="S8" s="139"/>
      <c r="U8" s="113">
        <f t="shared" si="0"/>
        <v>0</v>
      </c>
      <c r="V8" s="236"/>
    </row>
    <row r="9" spans="1:22" ht="31.5" x14ac:dyDescent="0.25">
      <c r="A9">
        <v>3</v>
      </c>
      <c r="B9" s="137" t="s">
        <v>274</v>
      </c>
      <c r="C9" s="142" t="s">
        <v>273</v>
      </c>
      <c r="D9" s="127"/>
      <c r="E9" s="127"/>
      <c r="F9" s="127"/>
      <c r="G9" s="127"/>
      <c r="H9" s="127"/>
      <c r="I9" s="127"/>
      <c r="J9" s="127"/>
      <c r="K9" s="127"/>
      <c r="L9" s="127"/>
      <c r="M9" s="127"/>
      <c r="N9" s="127"/>
      <c r="O9" s="127"/>
      <c r="P9" s="139"/>
      <c r="Q9" s="139"/>
      <c r="R9" s="139"/>
      <c r="S9" s="139"/>
      <c r="U9" s="113">
        <f t="shared" si="0"/>
        <v>0</v>
      </c>
      <c r="V9" s="236"/>
    </row>
    <row r="10" spans="1:22" ht="31.5" x14ac:dyDescent="0.25">
      <c r="A10">
        <v>4</v>
      </c>
      <c r="B10" s="141" t="s">
        <v>275</v>
      </c>
      <c r="C10" s="142" t="s">
        <v>273</v>
      </c>
      <c r="D10" s="127"/>
      <c r="E10" s="127"/>
      <c r="F10" s="127"/>
      <c r="G10" s="127"/>
      <c r="H10" s="127"/>
      <c r="I10" s="127"/>
      <c r="J10" s="127"/>
      <c r="K10" s="127"/>
      <c r="L10" s="127"/>
      <c r="M10" s="127"/>
      <c r="N10" s="127"/>
      <c r="O10" s="127"/>
      <c r="P10" s="139"/>
      <c r="Q10" s="139"/>
      <c r="R10" s="139"/>
      <c r="S10" s="139"/>
      <c r="U10" s="113">
        <f t="shared" si="0"/>
        <v>0</v>
      </c>
      <c r="V10" s="236"/>
    </row>
    <row r="11" spans="1:22" ht="31.5" x14ac:dyDescent="0.25">
      <c r="A11">
        <v>5</v>
      </c>
      <c r="B11" s="141" t="s">
        <v>276</v>
      </c>
      <c r="C11" s="142" t="s">
        <v>273</v>
      </c>
      <c r="D11" s="127"/>
      <c r="E11" s="127"/>
      <c r="F11" s="127"/>
      <c r="G11" s="127"/>
      <c r="H11" s="127"/>
      <c r="I11" s="127"/>
      <c r="J11" s="127"/>
      <c r="K11" s="127"/>
      <c r="L11" s="127"/>
      <c r="M11" s="127"/>
      <c r="N11" s="127"/>
      <c r="O11" s="127"/>
      <c r="P11" s="139"/>
      <c r="Q11" s="139"/>
      <c r="R11" s="139"/>
      <c r="S11" s="139"/>
      <c r="U11" s="113">
        <f t="shared" si="0"/>
        <v>0</v>
      </c>
      <c r="V11" s="236"/>
    </row>
    <row r="12" spans="1:22" ht="31.5" x14ac:dyDescent="0.25">
      <c r="A12">
        <v>6</v>
      </c>
      <c r="B12" s="141" t="s">
        <v>277</v>
      </c>
      <c r="C12" s="142" t="s">
        <v>273</v>
      </c>
      <c r="D12" s="127"/>
      <c r="E12" s="127"/>
      <c r="F12" s="127"/>
      <c r="G12" s="127"/>
      <c r="H12" s="127"/>
      <c r="I12" s="127"/>
      <c r="J12" s="127"/>
      <c r="K12" s="127"/>
      <c r="L12" s="127"/>
      <c r="M12" s="127"/>
      <c r="N12" s="127"/>
      <c r="O12" s="127"/>
      <c r="P12" s="139"/>
      <c r="Q12" s="139"/>
      <c r="R12" s="139"/>
      <c r="S12" s="139"/>
      <c r="U12" s="113">
        <f t="shared" si="0"/>
        <v>0</v>
      </c>
      <c r="V12" s="236"/>
    </row>
    <row r="13" spans="1:22" ht="31.5" x14ac:dyDescent="0.25">
      <c r="A13">
        <v>7</v>
      </c>
      <c r="B13" s="141" t="s">
        <v>278</v>
      </c>
      <c r="C13" s="142" t="s">
        <v>273</v>
      </c>
      <c r="D13" s="127"/>
      <c r="E13" s="127"/>
      <c r="F13" s="127"/>
      <c r="G13" s="127"/>
      <c r="H13" s="127"/>
      <c r="I13" s="127"/>
      <c r="J13" s="127"/>
      <c r="K13" s="127"/>
      <c r="L13" s="127"/>
      <c r="M13" s="127"/>
      <c r="N13" s="127"/>
      <c r="O13" s="127"/>
      <c r="P13" s="139"/>
      <c r="Q13" s="139"/>
      <c r="R13" s="139"/>
      <c r="S13" s="139"/>
      <c r="U13" s="113">
        <f t="shared" si="0"/>
        <v>0</v>
      </c>
      <c r="V13" s="236"/>
    </row>
    <row r="14" spans="1:22" ht="31.5" x14ac:dyDescent="0.25">
      <c r="A14">
        <v>8</v>
      </c>
      <c r="B14" s="141" t="s">
        <v>279</v>
      </c>
      <c r="C14" s="142" t="s">
        <v>273</v>
      </c>
      <c r="D14" s="127"/>
      <c r="E14" s="127"/>
      <c r="F14" s="127"/>
      <c r="G14" s="127"/>
      <c r="H14" s="127"/>
      <c r="I14" s="127"/>
      <c r="J14" s="127"/>
      <c r="K14" s="127"/>
      <c r="L14" s="127"/>
      <c r="M14" s="127"/>
      <c r="N14" s="127"/>
      <c r="O14" s="127"/>
      <c r="P14" s="139"/>
      <c r="Q14" s="139"/>
      <c r="R14" s="139"/>
      <c r="S14" s="139"/>
      <c r="U14" s="113">
        <f t="shared" si="0"/>
        <v>0</v>
      </c>
      <c r="V14" s="236"/>
    </row>
    <row r="15" spans="1:22" ht="31.5" x14ac:dyDescent="0.25">
      <c r="A15">
        <v>9</v>
      </c>
      <c r="B15" s="141" t="s">
        <v>280</v>
      </c>
      <c r="C15" s="142" t="s">
        <v>273</v>
      </c>
      <c r="D15" s="127"/>
      <c r="E15" s="127"/>
      <c r="F15" s="127"/>
      <c r="G15" s="127"/>
      <c r="H15" s="127"/>
      <c r="I15" s="127"/>
      <c r="J15" s="127"/>
      <c r="K15" s="127"/>
      <c r="L15" s="127"/>
      <c r="M15" s="127"/>
      <c r="N15" s="127"/>
      <c r="O15" s="127"/>
      <c r="P15" s="139"/>
      <c r="Q15" s="139"/>
      <c r="R15" s="139"/>
      <c r="S15" s="139"/>
      <c r="U15" s="113">
        <f t="shared" si="0"/>
        <v>0</v>
      </c>
      <c r="V15" s="236"/>
    </row>
    <row r="16" spans="1:22" ht="15.75" x14ac:dyDescent="0.25">
      <c r="A16">
        <v>10</v>
      </c>
      <c r="B16" s="127"/>
      <c r="C16" s="138"/>
      <c r="D16" s="127"/>
      <c r="E16" s="127"/>
      <c r="F16" s="127"/>
      <c r="G16" s="127"/>
      <c r="H16" s="127"/>
      <c r="I16" s="127"/>
      <c r="J16" s="127"/>
      <c r="K16" s="127"/>
      <c r="L16" s="127"/>
      <c r="M16" s="127"/>
      <c r="N16" s="127"/>
      <c r="O16" s="127"/>
      <c r="P16" s="139"/>
      <c r="Q16" s="139"/>
      <c r="R16" s="139"/>
      <c r="S16" s="139"/>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ht="15.75" x14ac:dyDescent="0.25">
      <c r="A20">
        <v>1</v>
      </c>
      <c r="B20" s="143" t="s">
        <v>281</v>
      </c>
      <c r="C20" s="144" t="s">
        <v>282</v>
      </c>
      <c r="D20" s="145"/>
      <c r="E20" s="145"/>
      <c r="F20" s="145"/>
      <c r="G20" s="145" t="s">
        <v>63</v>
      </c>
      <c r="H20" s="145"/>
      <c r="I20" s="145"/>
      <c r="J20" s="145"/>
      <c r="K20" s="145"/>
      <c r="L20" s="145"/>
      <c r="M20" s="145"/>
      <c r="N20" s="145"/>
      <c r="O20" s="145"/>
      <c r="P20" s="131"/>
      <c r="Q20" s="131"/>
      <c r="R20" s="131"/>
      <c r="S20" s="131"/>
      <c r="U20" s="113">
        <f t="shared" ref="U20:U29" si="1">IF(P20&lt;&gt;"",1,IF(Q20&lt;&gt;"",0,IF(R20&lt;&gt;"",0.5,0)))</f>
        <v>0</v>
      </c>
      <c r="V20" s="233">
        <f>+AVERAGE(U20:U29)</f>
        <v>0</v>
      </c>
    </row>
    <row r="21" spans="1:22" ht="15.75" x14ac:dyDescent="0.25">
      <c r="A21">
        <v>2</v>
      </c>
      <c r="B21" s="143" t="s">
        <v>283</v>
      </c>
      <c r="C21" s="144" t="s">
        <v>282</v>
      </c>
      <c r="D21" s="145"/>
      <c r="E21" s="145"/>
      <c r="F21" s="145"/>
      <c r="G21" s="145"/>
      <c r="H21" s="145"/>
      <c r="I21" s="145"/>
      <c r="J21" s="145"/>
      <c r="K21" s="145" t="s">
        <v>63</v>
      </c>
      <c r="L21" s="145"/>
      <c r="M21" s="145"/>
      <c r="N21" s="145"/>
      <c r="O21" s="145"/>
      <c r="P21" s="131"/>
      <c r="Q21" s="131"/>
      <c r="R21" s="131"/>
      <c r="S21" s="131"/>
      <c r="U21" s="113">
        <f t="shared" si="1"/>
        <v>0</v>
      </c>
      <c r="V21" s="233"/>
    </row>
    <row r="22" spans="1:22" ht="15.75" x14ac:dyDescent="0.25">
      <c r="A22">
        <v>3</v>
      </c>
      <c r="B22" s="146" t="s">
        <v>284</v>
      </c>
      <c r="C22" s="144" t="s">
        <v>282</v>
      </c>
      <c r="D22" s="145"/>
      <c r="E22" s="145"/>
      <c r="F22" s="145"/>
      <c r="G22" s="145"/>
      <c r="H22" s="145"/>
      <c r="I22" s="145"/>
      <c r="J22" s="145"/>
      <c r="K22" s="145"/>
      <c r="L22" s="145"/>
      <c r="M22" s="145"/>
      <c r="N22" s="145"/>
      <c r="O22" s="145" t="s">
        <v>63</v>
      </c>
      <c r="P22" s="131"/>
      <c r="Q22" s="131"/>
      <c r="R22" s="131"/>
      <c r="S22" s="131"/>
      <c r="U22" s="113">
        <f t="shared" si="1"/>
        <v>0</v>
      </c>
      <c r="V22" s="233"/>
    </row>
    <row r="23" spans="1:22" ht="15.75" x14ac:dyDescent="0.25">
      <c r="A23">
        <v>4</v>
      </c>
      <c r="B23" s="146" t="s">
        <v>285</v>
      </c>
      <c r="C23" s="144" t="s">
        <v>282</v>
      </c>
      <c r="D23" s="145"/>
      <c r="E23" s="145"/>
      <c r="F23" s="145"/>
      <c r="G23" s="145" t="s">
        <v>63</v>
      </c>
      <c r="H23" s="145"/>
      <c r="I23" s="145"/>
      <c r="J23" s="145"/>
      <c r="K23" s="145"/>
      <c r="L23" s="145"/>
      <c r="M23" s="145"/>
      <c r="N23" s="145"/>
      <c r="O23" s="145"/>
      <c r="P23" s="131"/>
      <c r="Q23" s="131"/>
      <c r="R23" s="131"/>
      <c r="S23" s="131"/>
      <c r="U23" s="113">
        <f t="shared" si="1"/>
        <v>0</v>
      </c>
      <c r="V23" s="233"/>
    </row>
    <row r="24" spans="1:22" ht="15.75" x14ac:dyDescent="0.25">
      <c r="A24">
        <v>5</v>
      </c>
      <c r="B24" s="146" t="s">
        <v>286</v>
      </c>
      <c r="C24" s="144" t="s">
        <v>282</v>
      </c>
      <c r="D24" s="145"/>
      <c r="E24" s="145"/>
      <c r="F24" s="145"/>
      <c r="G24" s="145" t="s">
        <v>63</v>
      </c>
      <c r="H24" s="145"/>
      <c r="I24" s="145"/>
      <c r="J24" s="145"/>
      <c r="K24" s="145"/>
      <c r="L24" s="145"/>
      <c r="M24" s="145"/>
      <c r="N24" s="145"/>
      <c r="O24" s="145" t="s">
        <v>63</v>
      </c>
      <c r="P24" s="131"/>
      <c r="Q24" s="131"/>
      <c r="R24" s="131"/>
      <c r="S24" s="131"/>
      <c r="U24" s="113">
        <f t="shared" si="1"/>
        <v>0</v>
      </c>
      <c r="V24" s="233"/>
    </row>
    <row r="25" spans="1:22" ht="15.75" x14ac:dyDescent="0.25">
      <c r="A25">
        <v>6</v>
      </c>
      <c r="B25" s="146" t="s">
        <v>287</v>
      </c>
      <c r="C25" s="144" t="s">
        <v>282</v>
      </c>
      <c r="D25" s="145"/>
      <c r="E25" s="145"/>
      <c r="F25" s="145"/>
      <c r="G25" s="145" t="s">
        <v>63</v>
      </c>
      <c r="H25" s="145"/>
      <c r="I25" s="145"/>
      <c r="J25" s="145"/>
      <c r="K25" s="145"/>
      <c r="L25" s="145"/>
      <c r="M25" s="145"/>
      <c r="N25" s="145"/>
      <c r="O25" s="145"/>
      <c r="P25" s="131"/>
      <c r="Q25" s="131"/>
      <c r="R25" s="131"/>
      <c r="S25" s="131"/>
      <c r="U25" s="113">
        <f t="shared" si="1"/>
        <v>0</v>
      </c>
      <c r="V25" s="233"/>
    </row>
    <row r="26" spans="1:22" ht="15.75" x14ac:dyDescent="0.25">
      <c r="A26">
        <v>7</v>
      </c>
      <c r="B26" s="146" t="s">
        <v>288</v>
      </c>
      <c r="C26" s="144" t="s">
        <v>282</v>
      </c>
      <c r="D26" s="145"/>
      <c r="E26" s="145"/>
      <c r="F26" s="145"/>
      <c r="G26" s="145"/>
      <c r="H26" s="145"/>
      <c r="I26" s="145"/>
      <c r="J26" s="145"/>
      <c r="K26" s="145"/>
      <c r="L26" s="145"/>
      <c r="M26" s="145"/>
      <c r="N26" s="145"/>
      <c r="O26" s="145" t="s">
        <v>63</v>
      </c>
      <c r="P26" s="131"/>
      <c r="Q26" s="131"/>
      <c r="R26" s="131"/>
      <c r="S26" s="131"/>
      <c r="U26" s="113">
        <f t="shared" si="1"/>
        <v>0</v>
      </c>
      <c r="V26" s="233"/>
    </row>
    <row r="27" spans="1:22" ht="15.75" x14ac:dyDescent="0.25">
      <c r="A27">
        <v>8</v>
      </c>
      <c r="B27" s="146" t="s">
        <v>289</v>
      </c>
      <c r="C27" s="144" t="s">
        <v>282</v>
      </c>
      <c r="D27" s="145"/>
      <c r="E27" s="145"/>
      <c r="F27" s="145"/>
      <c r="G27" s="145" t="s">
        <v>63</v>
      </c>
      <c r="H27" s="145"/>
      <c r="I27" s="145"/>
      <c r="J27" s="145"/>
      <c r="K27" s="145"/>
      <c r="L27" s="145"/>
      <c r="M27" s="145"/>
      <c r="N27" s="145"/>
      <c r="O27" s="145"/>
      <c r="P27" s="131"/>
      <c r="Q27" s="131"/>
      <c r="R27" s="131"/>
      <c r="S27" s="131"/>
      <c r="U27" s="113">
        <f t="shared" si="1"/>
        <v>0</v>
      </c>
      <c r="V27" s="233"/>
    </row>
    <row r="28" spans="1:22" x14ac:dyDescent="0.25">
      <c r="A28">
        <v>9</v>
      </c>
      <c r="B28" s="147"/>
      <c r="P28" s="131"/>
      <c r="Q28" s="131"/>
      <c r="R28" s="131"/>
      <c r="S28" s="131"/>
      <c r="U28" s="113">
        <f t="shared" si="1"/>
        <v>0</v>
      </c>
      <c r="V28" s="233"/>
    </row>
    <row r="29" spans="1:22" ht="19.5" customHeight="1" x14ac:dyDescent="0.25">
      <c r="A29">
        <v>10</v>
      </c>
      <c r="P29" s="131"/>
      <c r="Q29" s="131"/>
      <c r="R29" s="131"/>
      <c r="S29" s="131"/>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B33" s="148" t="s">
        <v>290</v>
      </c>
      <c r="C33" s="148"/>
      <c r="D33" s="148"/>
      <c r="E33" s="148"/>
      <c r="F33" s="148"/>
      <c r="G33" s="148"/>
      <c r="H33" s="148"/>
      <c r="I33" s="148"/>
      <c r="J33" s="148"/>
      <c r="K33" s="148"/>
      <c r="L33" s="148"/>
      <c r="M33" s="148"/>
      <c r="N33" s="148"/>
      <c r="O33" s="148"/>
      <c r="P33" s="133"/>
      <c r="Q33" s="133"/>
      <c r="R33" s="133"/>
      <c r="S33" s="133"/>
      <c r="U33" s="113">
        <f t="shared" ref="U33:U42" si="2">IF(P33&lt;&gt;"",1,IF(Q33&lt;&gt;"",0,IF(R33&lt;&gt;"",0.5,0)))</f>
        <v>0</v>
      </c>
      <c r="V33" s="120"/>
    </row>
    <row r="34" spans="1:22" x14ac:dyDescent="0.25">
      <c r="A34">
        <v>2</v>
      </c>
      <c r="B34" s="148" t="s">
        <v>291</v>
      </c>
      <c r="C34" s="148"/>
      <c r="D34" s="148"/>
      <c r="E34" s="148"/>
      <c r="F34" s="148"/>
      <c r="G34" s="148"/>
      <c r="H34" s="148"/>
      <c r="I34" s="148"/>
      <c r="J34" s="148"/>
      <c r="K34" s="148"/>
      <c r="L34" s="148"/>
      <c r="M34" s="148"/>
      <c r="N34" s="148"/>
      <c r="O34" s="148"/>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292</v>
      </c>
      <c r="C7" t="s">
        <v>293</v>
      </c>
      <c r="H7" t="s">
        <v>63</v>
      </c>
      <c r="P7" s="150" t="s">
        <v>63</v>
      </c>
      <c r="Q7" s="150"/>
      <c r="R7" s="150"/>
      <c r="S7" s="150"/>
      <c r="U7" s="113">
        <f t="shared" ref="U7:U16" si="0">IF(P7&lt;&gt;"",1,IF(Q7&lt;&gt;"",0,IF(R7&lt;&gt;"",0.5,0)))</f>
        <v>1</v>
      </c>
      <c r="V7" s="236">
        <f>+AVERAGE(U7:U16)</f>
        <v>0.1</v>
      </c>
    </row>
    <row r="8" spans="1:22" ht="16.5" customHeight="1" x14ac:dyDescent="0.25">
      <c r="A8">
        <v>2</v>
      </c>
      <c r="P8" s="150"/>
      <c r="Q8" s="150"/>
      <c r="R8" s="150"/>
      <c r="S8" s="150"/>
      <c r="U8" s="113">
        <f t="shared" si="0"/>
        <v>0</v>
      </c>
      <c r="V8" s="236"/>
    </row>
    <row r="9" spans="1:22" x14ac:dyDescent="0.25">
      <c r="A9">
        <v>3</v>
      </c>
      <c r="P9" s="150"/>
      <c r="Q9" s="150"/>
      <c r="R9" s="150"/>
      <c r="S9" s="150"/>
      <c r="U9" s="113">
        <f t="shared" si="0"/>
        <v>0</v>
      </c>
      <c r="V9" s="236"/>
    </row>
    <row r="10" spans="1:22" x14ac:dyDescent="0.25">
      <c r="A10">
        <v>4</v>
      </c>
      <c r="P10" s="150"/>
      <c r="Q10" s="150"/>
      <c r="R10" s="150"/>
      <c r="S10" s="150"/>
      <c r="U10" s="113">
        <f t="shared" si="0"/>
        <v>0</v>
      </c>
      <c r="V10" s="236"/>
    </row>
    <row r="11" spans="1:22" x14ac:dyDescent="0.25">
      <c r="A11">
        <v>5</v>
      </c>
      <c r="P11" s="150"/>
      <c r="Q11" s="150"/>
      <c r="R11" s="150"/>
      <c r="S11" s="150"/>
      <c r="U11" s="113">
        <f t="shared" si="0"/>
        <v>0</v>
      </c>
      <c r="V11" s="236"/>
    </row>
    <row r="12" spans="1:22" x14ac:dyDescent="0.25">
      <c r="A12">
        <v>6</v>
      </c>
      <c r="P12" s="150"/>
      <c r="Q12" s="150"/>
      <c r="R12" s="150"/>
      <c r="S12" s="150"/>
      <c r="U12" s="113">
        <f t="shared" si="0"/>
        <v>0</v>
      </c>
      <c r="V12" s="236"/>
    </row>
    <row r="13" spans="1:22" x14ac:dyDescent="0.25">
      <c r="A13">
        <v>7</v>
      </c>
      <c r="P13" s="150"/>
      <c r="Q13" s="150"/>
      <c r="R13" s="150"/>
      <c r="S13" s="150"/>
      <c r="U13" s="113">
        <f t="shared" si="0"/>
        <v>0</v>
      </c>
      <c r="V13" s="236"/>
    </row>
    <row r="14" spans="1:22" x14ac:dyDescent="0.25">
      <c r="A14">
        <v>8</v>
      </c>
      <c r="P14" s="150"/>
      <c r="Q14" s="150"/>
      <c r="R14" s="150"/>
      <c r="S14" s="150"/>
      <c r="U14" s="113">
        <f t="shared" si="0"/>
        <v>0</v>
      </c>
      <c r="V14" s="236"/>
    </row>
    <row r="15" spans="1:22" x14ac:dyDescent="0.25">
      <c r="A15">
        <v>9</v>
      </c>
      <c r="P15" s="150"/>
      <c r="Q15" s="150"/>
      <c r="R15" s="150"/>
      <c r="S15" s="150"/>
      <c r="U15" s="113">
        <f t="shared" si="0"/>
        <v>0</v>
      </c>
      <c r="V15" s="236"/>
    </row>
    <row r="16" spans="1:22" x14ac:dyDescent="0.25">
      <c r="A16">
        <v>10</v>
      </c>
      <c r="P16" s="150"/>
      <c r="Q16" s="150"/>
      <c r="R16" s="150"/>
      <c r="S16" s="150"/>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294</v>
      </c>
      <c r="M20" t="s">
        <v>63</v>
      </c>
      <c r="N20" t="s">
        <v>63</v>
      </c>
      <c r="O20" t="s">
        <v>63</v>
      </c>
      <c r="P20" s="151"/>
      <c r="Q20" s="151"/>
      <c r="R20" s="151"/>
      <c r="S20" s="151"/>
      <c r="U20" s="113">
        <f t="shared" ref="U20:U29" si="1">IF(P20&lt;&gt;"",1,IF(Q20&lt;&gt;"",0,IF(R20&lt;&gt;"",0.5,0)))</f>
        <v>0</v>
      </c>
      <c r="V20" s="233">
        <f>+AVERAGE(U20:U29)</f>
        <v>0</v>
      </c>
    </row>
    <row r="21" spans="1:22" x14ac:dyDescent="0.25">
      <c r="A21">
        <v>2</v>
      </c>
      <c r="B21" s="147"/>
      <c r="P21" s="151"/>
      <c r="Q21" s="151"/>
      <c r="R21" s="151"/>
      <c r="S21" s="151"/>
      <c r="U21" s="113">
        <f t="shared" si="1"/>
        <v>0</v>
      </c>
      <c r="V21" s="233"/>
    </row>
    <row r="22" spans="1:22" x14ac:dyDescent="0.25">
      <c r="A22">
        <v>3</v>
      </c>
      <c r="B22" s="147"/>
      <c r="P22" s="151"/>
      <c r="Q22" s="151"/>
      <c r="R22" s="151"/>
      <c r="S22" s="151"/>
      <c r="U22" s="113">
        <f t="shared" si="1"/>
        <v>0</v>
      </c>
      <c r="V22" s="233"/>
    </row>
    <row r="23" spans="1:22" x14ac:dyDescent="0.25">
      <c r="A23">
        <v>4</v>
      </c>
      <c r="B23" s="147"/>
      <c r="P23" s="151"/>
      <c r="Q23" s="151"/>
      <c r="R23" s="151"/>
      <c r="S23" s="151"/>
      <c r="U23" s="113">
        <f t="shared" si="1"/>
        <v>0</v>
      </c>
      <c r="V23" s="233"/>
    </row>
    <row r="24" spans="1:22" x14ac:dyDescent="0.25">
      <c r="A24">
        <v>5</v>
      </c>
      <c r="B24" s="147"/>
      <c r="P24" s="151"/>
      <c r="Q24" s="151"/>
      <c r="R24" s="151"/>
      <c r="S24" s="151"/>
      <c r="U24" s="113">
        <f t="shared" si="1"/>
        <v>0</v>
      </c>
      <c r="V24" s="233"/>
    </row>
    <row r="25" spans="1:22" x14ac:dyDescent="0.25">
      <c r="A25">
        <v>6</v>
      </c>
      <c r="B25" s="147"/>
      <c r="P25" s="151"/>
      <c r="Q25" s="151"/>
      <c r="R25" s="151"/>
      <c r="S25" s="151"/>
      <c r="U25" s="113">
        <f t="shared" si="1"/>
        <v>0</v>
      </c>
      <c r="V25" s="233"/>
    </row>
    <row r="26" spans="1:22" x14ac:dyDescent="0.25">
      <c r="A26">
        <v>7</v>
      </c>
      <c r="B26" s="147"/>
      <c r="P26" s="151"/>
      <c r="Q26" s="151"/>
      <c r="R26" s="151"/>
      <c r="S26" s="151"/>
      <c r="U26" s="113">
        <f t="shared" si="1"/>
        <v>0</v>
      </c>
      <c r="V26" s="233"/>
    </row>
    <row r="27" spans="1:22" x14ac:dyDescent="0.25">
      <c r="A27">
        <v>8</v>
      </c>
      <c r="B27" s="147"/>
      <c r="P27" s="151"/>
      <c r="Q27" s="151"/>
      <c r="R27" s="151"/>
      <c r="S27" s="151"/>
      <c r="U27" s="113">
        <f t="shared" si="1"/>
        <v>0</v>
      </c>
      <c r="V27" s="233"/>
    </row>
    <row r="28" spans="1:22" x14ac:dyDescent="0.25">
      <c r="A28">
        <v>9</v>
      </c>
      <c r="B28" s="147"/>
      <c r="P28" s="151"/>
      <c r="Q28" s="151"/>
      <c r="R28" s="151"/>
      <c r="S28" s="151"/>
      <c r="U28" s="113">
        <f t="shared" si="1"/>
        <v>0</v>
      </c>
      <c r="V28" s="233"/>
    </row>
    <row r="29" spans="1:22" ht="19.5" customHeight="1" x14ac:dyDescent="0.25">
      <c r="A29">
        <v>10</v>
      </c>
      <c r="P29" s="151"/>
      <c r="Q29" s="151"/>
      <c r="R29" s="151"/>
      <c r="S29" s="151"/>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P33" s="133"/>
      <c r="Q33" s="133"/>
      <c r="R33" s="133"/>
      <c r="S33" s="133"/>
      <c r="U33" s="113">
        <f t="shared" ref="U33:U42" si="2">IF(P33&lt;&gt;"",1,IF(Q33&lt;&gt;"",0,IF(R33&lt;&gt;"",0.5,0)))</f>
        <v>0</v>
      </c>
      <c r="V33" s="120"/>
    </row>
    <row r="34" spans="1:22" x14ac:dyDescent="0.25">
      <c r="A34">
        <v>2</v>
      </c>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ht="45" x14ac:dyDescent="0.25">
      <c r="A7">
        <v>1</v>
      </c>
      <c r="B7" s="121" t="s">
        <v>295</v>
      </c>
      <c r="C7" s="152" t="s">
        <v>296</v>
      </c>
      <c r="J7" t="s">
        <v>63</v>
      </c>
      <c r="P7" s="150"/>
      <c r="Q7" s="150"/>
      <c r="R7" s="150" t="s">
        <v>63</v>
      </c>
      <c r="S7" s="150"/>
      <c r="T7" s="121" t="s">
        <v>297</v>
      </c>
      <c r="U7" s="113">
        <f t="shared" ref="U7:U16" si="0">IF(P7&lt;&gt;"",1,IF(Q7&lt;&gt;"",0,IF(R7&lt;&gt;"",0.5,0)))</f>
        <v>0.5</v>
      </c>
      <c r="V7" s="236">
        <f>+AVERAGE(U7:U16)</f>
        <v>0.05</v>
      </c>
    </row>
    <row r="8" spans="1:22" ht="16.5" customHeight="1" x14ac:dyDescent="0.25">
      <c r="A8">
        <v>2</v>
      </c>
      <c r="P8" s="150"/>
      <c r="Q8" s="150"/>
      <c r="R8" s="150"/>
      <c r="S8" s="150"/>
      <c r="U8" s="113">
        <f t="shared" si="0"/>
        <v>0</v>
      </c>
      <c r="V8" s="236"/>
    </row>
    <row r="9" spans="1:22" x14ac:dyDescent="0.25">
      <c r="A9">
        <v>3</v>
      </c>
      <c r="P9" s="150"/>
      <c r="Q9" s="150"/>
      <c r="R9" s="150"/>
      <c r="S9" s="150"/>
      <c r="U9" s="113">
        <f t="shared" si="0"/>
        <v>0</v>
      </c>
      <c r="V9" s="236"/>
    </row>
    <row r="10" spans="1:22" x14ac:dyDescent="0.25">
      <c r="A10">
        <v>4</v>
      </c>
      <c r="P10" s="150"/>
      <c r="Q10" s="150"/>
      <c r="R10" s="150"/>
      <c r="S10" s="150"/>
      <c r="U10" s="113">
        <f t="shared" si="0"/>
        <v>0</v>
      </c>
      <c r="V10" s="236"/>
    </row>
    <row r="11" spans="1:22" x14ac:dyDescent="0.25">
      <c r="A11">
        <v>5</v>
      </c>
      <c r="P11" s="150"/>
      <c r="Q11" s="150"/>
      <c r="R11" s="150"/>
      <c r="S11" s="150"/>
      <c r="U11" s="113">
        <f t="shared" si="0"/>
        <v>0</v>
      </c>
      <c r="V11" s="236"/>
    </row>
    <row r="12" spans="1:22" x14ac:dyDescent="0.25">
      <c r="A12">
        <v>6</v>
      </c>
      <c r="P12" s="150"/>
      <c r="Q12" s="150"/>
      <c r="R12" s="150"/>
      <c r="S12" s="150"/>
      <c r="U12" s="113">
        <f t="shared" si="0"/>
        <v>0</v>
      </c>
      <c r="V12" s="236"/>
    </row>
    <row r="13" spans="1:22" x14ac:dyDescent="0.25">
      <c r="A13">
        <v>7</v>
      </c>
      <c r="P13" s="150"/>
      <c r="Q13" s="150"/>
      <c r="R13" s="150"/>
      <c r="S13" s="150"/>
      <c r="U13" s="113">
        <f t="shared" si="0"/>
        <v>0</v>
      </c>
      <c r="V13" s="236"/>
    </row>
    <row r="14" spans="1:22" x14ac:dyDescent="0.25">
      <c r="A14">
        <v>8</v>
      </c>
      <c r="P14" s="150"/>
      <c r="Q14" s="150"/>
      <c r="R14" s="150"/>
      <c r="S14" s="150"/>
      <c r="U14" s="113">
        <f t="shared" si="0"/>
        <v>0</v>
      </c>
      <c r="V14" s="236"/>
    </row>
    <row r="15" spans="1:22" x14ac:dyDescent="0.25">
      <c r="A15">
        <v>9</v>
      </c>
      <c r="P15" s="150"/>
      <c r="Q15" s="150"/>
      <c r="R15" s="150"/>
      <c r="S15" s="150"/>
      <c r="U15" s="113">
        <f t="shared" si="0"/>
        <v>0</v>
      </c>
      <c r="V15" s="236"/>
    </row>
    <row r="16" spans="1:22" x14ac:dyDescent="0.25">
      <c r="A16">
        <v>10</v>
      </c>
      <c r="P16" s="150"/>
      <c r="Q16" s="150"/>
      <c r="R16" s="150"/>
      <c r="S16" s="150"/>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c r="M20" t="s">
        <v>63</v>
      </c>
      <c r="N20" t="s">
        <v>63</v>
      </c>
      <c r="O20" t="s">
        <v>63</v>
      </c>
      <c r="P20" s="151"/>
      <c r="Q20" s="151"/>
      <c r="R20" s="151"/>
      <c r="S20" s="151"/>
      <c r="U20" s="113">
        <f t="shared" ref="U20:U29" si="1">IF(P20&lt;&gt;"",1,IF(Q20&lt;&gt;"",0,IF(R20&lt;&gt;"",0.5,0)))</f>
        <v>0</v>
      </c>
      <c r="V20" s="233">
        <f>+AVERAGE(U20:U29)</f>
        <v>0</v>
      </c>
    </row>
    <row r="21" spans="1:22" x14ac:dyDescent="0.25">
      <c r="A21">
        <v>2</v>
      </c>
      <c r="B21" s="147"/>
      <c r="P21" s="151"/>
      <c r="Q21" s="151"/>
      <c r="R21" s="151"/>
      <c r="S21" s="151"/>
      <c r="U21" s="113">
        <f t="shared" si="1"/>
        <v>0</v>
      </c>
      <c r="V21" s="233"/>
    </row>
    <row r="22" spans="1:22" x14ac:dyDescent="0.25">
      <c r="A22">
        <v>3</v>
      </c>
      <c r="B22" s="147"/>
      <c r="P22" s="151"/>
      <c r="Q22" s="151"/>
      <c r="R22" s="151"/>
      <c r="S22" s="151"/>
      <c r="U22" s="113">
        <f t="shared" si="1"/>
        <v>0</v>
      </c>
      <c r="V22" s="233"/>
    </row>
    <row r="23" spans="1:22" x14ac:dyDescent="0.25">
      <c r="A23">
        <v>4</v>
      </c>
      <c r="B23" s="147"/>
      <c r="P23" s="151"/>
      <c r="Q23" s="151"/>
      <c r="R23" s="151"/>
      <c r="S23" s="151"/>
      <c r="U23" s="113">
        <f t="shared" si="1"/>
        <v>0</v>
      </c>
      <c r="V23" s="233"/>
    </row>
    <row r="24" spans="1:22" x14ac:dyDescent="0.25">
      <c r="A24">
        <v>5</v>
      </c>
      <c r="B24" s="147"/>
      <c r="P24" s="151"/>
      <c r="Q24" s="151"/>
      <c r="R24" s="151"/>
      <c r="S24" s="151"/>
      <c r="U24" s="113">
        <f t="shared" si="1"/>
        <v>0</v>
      </c>
      <c r="V24" s="233"/>
    </row>
    <row r="25" spans="1:22" x14ac:dyDescent="0.25">
      <c r="A25">
        <v>6</v>
      </c>
      <c r="B25" s="147"/>
      <c r="P25" s="151"/>
      <c r="Q25" s="151"/>
      <c r="R25" s="151"/>
      <c r="S25" s="151"/>
      <c r="U25" s="113">
        <f t="shared" si="1"/>
        <v>0</v>
      </c>
      <c r="V25" s="233"/>
    </row>
    <row r="26" spans="1:22" x14ac:dyDescent="0.25">
      <c r="A26">
        <v>7</v>
      </c>
      <c r="B26" s="147"/>
      <c r="P26" s="151"/>
      <c r="Q26" s="151"/>
      <c r="R26" s="151"/>
      <c r="S26" s="151"/>
      <c r="U26" s="113">
        <f t="shared" si="1"/>
        <v>0</v>
      </c>
      <c r="V26" s="233"/>
    </row>
    <row r="27" spans="1:22" x14ac:dyDescent="0.25">
      <c r="A27">
        <v>8</v>
      </c>
      <c r="B27" s="147"/>
      <c r="P27" s="151"/>
      <c r="Q27" s="151"/>
      <c r="R27" s="151"/>
      <c r="S27" s="151"/>
      <c r="U27" s="113">
        <f t="shared" si="1"/>
        <v>0</v>
      </c>
      <c r="V27" s="233"/>
    </row>
    <row r="28" spans="1:22" x14ac:dyDescent="0.25">
      <c r="A28">
        <v>9</v>
      </c>
      <c r="B28" s="147"/>
      <c r="P28" s="151"/>
      <c r="Q28" s="151"/>
      <c r="R28" s="151"/>
      <c r="S28" s="151"/>
      <c r="U28" s="113">
        <f t="shared" si="1"/>
        <v>0</v>
      </c>
      <c r="V28" s="233"/>
    </row>
    <row r="29" spans="1:22" ht="19.5" customHeight="1" x14ac:dyDescent="0.25">
      <c r="A29">
        <v>10</v>
      </c>
      <c r="P29" s="151"/>
      <c r="Q29" s="151"/>
      <c r="R29" s="151"/>
      <c r="S29" s="151"/>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P33" s="133"/>
      <c r="Q33" s="133"/>
      <c r="R33" s="133"/>
      <c r="S33" s="133"/>
      <c r="U33" s="113">
        <f t="shared" ref="U33:U42" si="2">IF(P33&lt;&gt;"",1,IF(Q33&lt;&gt;"",0,IF(R33&lt;&gt;"",0.5,0)))</f>
        <v>0</v>
      </c>
      <c r="V33" s="120"/>
    </row>
    <row r="34" spans="1:22" x14ac:dyDescent="0.25">
      <c r="A34">
        <v>2</v>
      </c>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41" t="s">
        <v>298</v>
      </c>
      <c r="B1" s="241"/>
      <c r="C1" s="241"/>
      <c r="D1" s="241"/>
      <c r="E1" s="241"/>
    </row>
    <row r="2" spans="1:5" x14ac:dyDescent="0.25">
      <c r="A2" s="153"/>
      <c r="B2" s="154" t="s">
        <v>299</v>
      </c>
      <c r="C2" s="154" t="s">
        <v>300</v>
      </c>
      <c r="D2" s="154" t="s">
        <v>301</v>
      </c>
      <c r="E2" s="154" t="s">
        <v>302</v>
      </c>
    </row>
    <row r="3" spans="1:5" x14ac:dyDescent="0.25">
      <c r="A3" s="155" t="s">
        <v>303</v>
      </c>
      <c r="B3" s="156"/>
      <c r="C3" s="151"/>
      <c r="D3" s="151"/>
      <c r="E3" s="151"/>
    </row>
    <row r="4" spans="1:5" x14ac:dyDescent="0.25">
      <c r="A4" s="155" t="s">
        <v>304</v>
      </c>
      <c r="B4" s="151"/>
      <c r="C4" s="151"/>
      <c r="D4" s="151"/>
      <c r="E4" s="151"/>
    </row>
    <row r="5" spans="1:5" x14ac:dyDescent="0.25">
      <c r="A5" s="155" t="s">
        <v>305</v>
      </c>
      <c r="B5" s="151"/>
      <c r="C5" s="151"/>
      <c r="D5" s="151"/>
      <c r="E5" s="151"/>
    </row>
    <row r="6" spans="1:5" x14ac:dyDescent="0.25">
      <c r="A6" s="155" t="s">
        <v>306</v>
      </c>
      <c r="B6" s="151"/>
      <c r="C6" s="151"/>
      <c r="D6" s="151"/>
      <c r="E6" s="151"/>
    </row>
    <row r="7" spans="1:5" x14ac:dyDescent="0.25">
      <c r="A7" s="155" t="s">
        <v>307</v>
      </c>
      <c r="B7" s="151"/>
      <c r="C7" s="151"/>
      <c r="D7" s="151"/>
      <c r="E7" s="151"/>
    </row>
    <row r="8" spans="1:5" x14ac:dyDescent="0.25">
      <c r="A8" s="155" t="s">
        <v>308</v>
      </c>
      <c r="B8" s="151"/>
      <c r="C8" s="151"/>
      <c r="D8" s="151"/>
      <c r="E8" s="151"/>
    </row>
    <row r="9" spans="1:5" x14ac:dyDescent="0.25">
      <c r="A9" s="155" t="s">
        <v>309</v>
      </c>
      <c r="B9" s="151"/>
      <c r="C9" s="151"/>
      <c r="D9" s="151"/>
      <c r="E9" s="151"/>
    </row>
    <row r="10" spans="1:5" x14ac:dyDescent="0.25">
      <c r="A10" s="155" t="s">
        <v>310</v>
      </c>
      <c r="B10" s="151"/>
      <c r="C10" s="151"/>
      <c r="D10" s="151"/>
      <c r="E10" s="151"/>
    </row>
    <row r="11" spans="1:5" x14ac:dyDescent="0.25">
      <c r="A11" s="155" t="s">
        <v>311</v>
      </c>
      <c r="B11" s="151"/>
      <c r="C11" s="151"/>
      <c r="D11" s="151"/>
      <c r="E11" s="151"/>
    </row>
    <row r="12" spans="1:5" x14ac:dyDescent="0.25">
      <c r="A12" s="155" t="s">
        <v>312</v>
      </c>
      <c r="B12" s="151"/>
      <c r="C12" s="151"/>
      <c r="D12" s="151"/>
      <c r="E12" s="151"/>
    </row>
    <row r="13" spans="1:5" x14ac:dyDescent="0.25">
      <c r="A13" s="155" t="s">
        <v>313</v>
      </c>
      <c r="B13" s="151"/>
      <c r="C13" s="151"/>
      <c r="D13" s="151"/>
      <c r="E13" s="151"/>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57" t="s">
        <v>186</v>
      </c>
      <c r="B2" s="158" t="s">
        <v>314</v>
      </c>
      <c r="C2" s="158" t="s">
        <v>315</v>
      </c>
      <c r="D2" s="158" t="s">
        <v>316</v>
      </c>
      <c r="E2" s="158" t="s">
        <v>317</v>
      </c>
      <c r="F2" s="158" t="s">
        <v>318</v>
      </c>
      <c r="G2" s="158" t="s">
        <v>319</v>
      </c>
      <c r="H2" s="158" t="s">
        <v>320</v>
      </c>
      <c r="I2" s="158" t="s">
        <v>321</v>
      </c>
      <c r="J2" s="159" t="s">
        <v>322</v>
      </c>
      <c r="K2" s="159" t="s">
        <v>323</v>
      </c>
      <c r="L2" s="159" t="s">
        <v>324</v>
      </c>
      <c r="M2" s="159" t="s">
        <v>325</v>
      </c>
      <c r="N2" s="159" t="s">
        <v>326</v>
      </c>
      <c r="O2" s="159" t="s">
        <v>327</v>
      </c>
    </row>
    <row r="3" spans="1:15" x14ac:dyDescent="0.25">
      <c r="A3" s="160">
        <v>1</v>
      </c>
      <c r="B3" s="148" t="s">
        <v>306</v>
      </c>
      <c r="C3" s="148" t="s">
        <v>328</v>
      </c>
      <c r="D3" s="148" t="s">
        <v>329</v>
      </c>
      <c r="E3" s="148" t="s">
        <v>71</v>
      </c>
      <c r="F3" s="148" t="s">
        <v>330</v>
      </c>
      <c r="G3" s="148" t="s">
        <v>331</v>
      </c>
      <c r="H3" s="161">
        <v>41670</v>
      </c>
      <c r="I3" s="161">
        <v>41674</v>
      </c>
      <c r="J3" s="162" t="s">
        <v>332</v>
      </c>
      <c r="K3" s="162" t="s">
        <v>333</v>
      </c>
      <c r="L3" s="162" t="s">
        <v>334</v>
      </c>
      <c r="M3" s="162" t="s">
        <v>335</v>
      </c>
      <c r="N3" s="163" t="s">
        <v>336</v>
      </c>
      <c r="O3" s="163" t="s">
        <v>330</v>
      </c>
    </row>
    <row r="4" spans="1:15" x14ac:dyDescent="0.25">
      <c r="A4" s="160"/>
      <c r="B4" s="148" t="s">
        <v>306</v>
      </c>
      <c r="C4" s="148" t="s">
        <v>328</v>
      </c>
      <c r="D4" s="148" t="s">
        <v>337</v>
      </c>
      <c r="E4" s="148" t="s">
        <v>71</v>
      </c>
      <c r="F4" s="148" t="s">
        <v>330</v>
      </c>
      <c r="G4" s="148" t="s">
        <v>331</v>
      </c>
      <c r="H4" s="161">
        <v>41676</v>
      </c>
      <c r="I4" s="161">
        <v>41676</v>
      </c>
      <c r="J4" s="162"/>
      <c r="K4" s="162"/>
      <c r="L4" s="162"/>
      <c r="M4" s="162"/>
      <c r="N4" s="163"/>
      <c r="O4" s="163"/>
    </row>
    <row r="5" spans="1:15" x14ac:dyDescent="0.25">
      <c r="A5" s="160">
        <v>2</v>
      </c>
      <c r="B5" s="148" t="s">
        <v>333</v>
      </c>
      <c r="C5" s="148" t="s">
        <v>328</v>
      </c>
      <c r="D5" s="148" t="s">
        <v>329</v>
      </c>
      <c r="E5" s="148" t="s">
        <v>71</v>
      </c>
      <c r="F5" s="148" t="s">
        <v>330</v>
      </c>
      <c r="G5" s="148" t="s">
        <v>331</v>
      </c>
      <c r="H5" s="161">
        <v>41674</v>
      </c>
      <c r="I5" s="161">
        <v>41677</v>
      </c>
      <c r="J5" s="162" t="s">
        <v>338</v>
      </c>
      <c r="K5" s="162" t="s">
        <v>339</v>
      </c>
      <c r="L5" s="162" t="s">
        <v>340</v>
      </c>
      <c r="M5" s="162" t="s">
        <v>341</v>
      </c>
      <c r="N5" s="163" t="s">
        <v>342</v>
      </c>
      <c r="O5" s="163" t="s">
        <v>343</v>
      </c>
    </row>
    <row r="6" spans="1:15" x14ac:dyDescent="0.25">
      <c r="A6" s="160">
        <v>3</v>
      </c>
      <c r="B6" s="148" t="s">
        <v>344</v>
      </c>
      <c r="C6" s="148" t="s">
        <v>328</v>
      </c>
      <c r="D6" s="148" t="s">
        <v>329</v>
      </c>
      <c r="E6" s="148" t="s">
        <v>71</v>
      </c>
      <c r="F6" s="148" t="s">
        <v>330</v>
      </c>
      <c r="G6" s="148" t="s">
        <v>338</v>
      </c>
      <c r="H6" s="161">
        <v>41676</v>
      </c>
      <c r="I6" s="161">
        <v>41682</v>
      </c>
      <c r="J6" s="162" t="s">
        <v>331</v>
      </c>
      <c r="K6" s="162" t="s">
        <v>345</v>
      </c>
      <c r="L6" s="163" t="s">
        <v>346</v>
      </c>
      <c r="M6" s="162" t="s">
        <v>347</v>
      </c>
      <c r="N6" s="163" t="s">
        <v>71</v>
      </c>
      <c r="O6" s="163" t="s">
        <v>348</v>
      </c>
    </row>
    <row r="7" spans="1:15" x14ac:dyDescent="0.25">
      <c r="A7" s="160">
        <v>4</v>
      </c>
      <c r="B7" s="148"/>
      <c r="C7" s="148"/>
      <c r="D7" s="148"/>
      <c r="E7" s="148"/>
      <c r="F7" s="148"/>
      <c r="G7" s="148"/>
      <c r="H7" s="161" t="str">
        <f t="shared" ref="H7:H30" ca="1" si="0">+IF(B7&lt;&gt;"",TODAY(),"")</f>
        <v/>
      </c>
      <c r="I7" s="161"/>
      <c r="J7" s="162" t="s">
        <v>349</v>
      </c>
      <c r="K7" s="163" t="s">
        <v>350</v>
      </c>
      <c r="L7" s="163" t="s">
        <v>328</v>
      </c>
      <c r="M7" s="163" t="s">
        <v>351</v>
      </c>
      <c r="N7" s="162" t="s">
        <v>352</v>
      </c>
      <c r="O7" s="163" t="s">
        <v>353</v>
      </c>
    </row>
    <row r="8" spans="1:15" x14ac:dyDescent="0.25">
      <c r="A8" s="160">
        <v>5</v>
      </c>
      <c r="B8" s="148"/>
      <c r="C8" s="148"/>
      <c r="D8" s="148"/>
      <c r="E8" s="148"/>
      <c r="F8" s="148"/>
      <c r="G8" s="148"/>
      <c r="H8" s="161" t="str">
        <f t="shared" ca="1" si="0"/>
        <v/>
      </c>
      <c r="I8" s="161"/>
      <c r="J8" s="148"/>
      <c r="K8" s="163" t="s">
        <v>344</v>
      </c>
      <c r="L8" s="163"/>
      <c r="M8" s="163" t="s">
        <v>354</v>
      </c>
      <c r="N8" s="148"/>
      <c r="O8" s="163" t="s">
        <v>355</v>
      </c>
    </row>
    <row r="9" spans="1:15" x14ac:dyDescent="0.25">
      <c r="A9" s="160">
        <v>6</v>
      </c>
      <c r="B9" s="148"/>
      <c r="C9" s="148"/>
      <c r="D9" s="148"/>
      <c r="E9" s="148"/>
      <c r="F9" s="148"/>
      <c r="G9" s="148"/>
      <c r="H9" s="161" t="str">
        <f t="shared" ca="1" si="0"/>
        <v/>
      </c>
      <c r="I9" s="161"/>
      <c r="J9" s="148"/>
      <c r="K9" s="163" t="s">
        <v>356</v>
      </c>
      <c r="L9" s="163"/>
      <c r="M9" s="163" t="s">
        <v>329</v>
      </c>
      <c r="N9" s="148"/>
      <c r="O9" s="163" t="s">
        <v>357</v>
      </c>
    </row>
    <row r="10" spans="1:15" x14ac:dyDescent="0.25">
      <c r="A10" s="160">
        <v>7</v>
      </c>
      <c r="B10" s="148"/>
      <c r="C10" s="148"/>
      <c r="D10" s="148"/>
      <c r="E10" s="148"/>
      <c r="F10" s="148"/>
      <c r="G10" s="148"/>
      <c r="H10" s="161" t="str">
        <f t="shared" ca="1" si="0"/>
        <v/>
      </c>
      <c r="I10" s="161"/>
      <c r="J10" s="148"/>
      <c r="K10" s="163" t="s">
        <v>358</v>
      </c>
      <c r="L10" s="163"/>
      <c r="M10" s="163" t="s">
        <v>359</v>
      </c>
      <c r="N10" s="148"/>
      <c r="O10" s="163"/>
    </row>
    <row r="11" spans="1:15" x14ac:dyDescent="0.25">
      <c r="A11" s="160">
        <v>9</v>
      </c>
      <c r="B11" s="148"/>
      <c r="C11" s="148"/>
      <c r="D11" s="148"/>
      <c r="E11" s="148"/>
      <c r="F11" s="148"/>
      <c r="G11" s="148"/>
      <c r="H11" s="161" t="str">
        <f t="shared" ca="1" si="0"/>
        <v/>
      </c>
      <c r="I11" s="161"/>
      <c r="J11" s="148"/>
      <c r="K11" s="162" t="s">
        <v>306</v>
      </c>
      <c r="L11" s="163"/>
      <c r="M11" s="163" t="s">
        <v>360</v>
      </c>
      <c r="N11" s="148"/>
      <c r="O11" s="148"/>
    </row>
    <row r="12" spans="1:15" x14ac:dyDescent="0.25">
      <c r="A12" s="160">
        <v>10</v>
      </c>
      <c r="B12" s="148"/>
      <c r="C12" s="148"/>
      <c r="D12" s="148"/>
      <c r="E12" s="148"/>
      <c r="F12" s="148"/>
      <c r="G12" s="148"/>
      <c r="H12" s="161" t="str">
        <f t="shared" ca="1" si="0"/>
        <v/>
      </c>
      <c r="I12" s="161"/>
      <c r="J12" s="148"/>
      <c r="K12" s="162" t="s">
        <v>361</v>
      </c>
      <c r="L12" s="163"/>
      <c r="M12" s="163" t="s">
        <v>362</v>
      </c>
      <c r="N12" s="148"/>
      <c r="O12" s="148"/>
    </row>
    <row r="13" spans="1:15" x14ac:dyDescent="0.25">
      <c r="A13" s="160">
        <v>11</v>
      </c>
      <c r="B13" s="148"/>
      <c r="C13" s="148"/>
      <c r="D13" s="148"/>
      <c r="E13" s="148"/>
      <c r="F13" s="148"/>
      <c r="G13" s="148"/>
      <c r="H13" s="161" t="str">
        <f t="shared" ca="1" si="0"/>
        <v/>
      </c>
      <c r="I13" s="161"/>
      <c r="J13" s="148"/>
      <c r="K13" s="162" t="s">
        <v>363</v>
      </c>
      <c r="L13" s="163"/>
      <c r="M13" s="163" t="s">
        <v>340</v>
      </c>
      <c r="N13" s="148"/>
      <c r="O13" s="148"/>
    </row>
    <row r="14" spans="1:15" x14ac:dyDescent="0.25">
      <c r="A14" s="160">
        <v>12</v>
      </c>
      <c r="B14" s="148"/>
      <c r="C14" s="148"/>
      <c r="D14" s="148"/>
      <c r="E14" s="148"/>
      <c r="F14" s="148"/>
      <c r="G14" s="148"/>
      <c r="H14" s="161" t="str">
        <f t="shared" ca="1" si="0"/>
        <v/>
      </c>
      <c r="I14" s="161"/>
      <c r="J14" s="148"/>
      <c r="K14" s="162" t="s">
        <v>364</v>
      </c>
      <c r="L14" s="163"/>
      <c r="M14" s="163" t="s">
        <v>337</v>
      </c>
      <c r="N14" s="148"/>
      <c r="O14" s="148"/>
    </row>
    <row r="15" spans="1:15" x14ac:dyDescent="0.25">
      <c r="A15" s="160">
        <v>13.1272727272727</v>
      </c>
      <c r="B15" s="148"/>
      <c r="C15" s="148"/>
      <c r="D15" s="148"/>
      <c r="E15" s="148"/>
      <c r="F15" s="148"/>
      <c r="G15" s="148"/>
      <c r="H15" s="161" t="str">
        <f t="shared" ca="1" si="0"/>
        <v/>
      </c>
      <c r="I15" s="161"/>
      <c r="J15" s="148"/>
      <c r="K15" s="162" t="s">
        <v>365</v>
      </c>
      <c r="L15" s="163"/>
      <c r="M15" s="163" t="s">
        <v>366</v>
      </c>
      <c r="N15" s="148"/>
      <c r="O15" s="148"/>
    </row>
    <row r="16" spans="1:15" x14ac:dyDescent="0.25">
      <c r="A16" s="160">
        <v>14.254545454545401</v>
      </c>
      <c r="B16" s="148"/>
      <c r="C16" s="148"/>
      <c r="D16" s="148"/>
      <c r="E16" s="148"/>
      <c r="F16" s="148"/>
      <c r="G16" s="148"/>
      <c r="H16" s="161" t="str">
        <f t="shared" ca="1" si="0"/>
        <v/>
      </c>
      <c r="I16" s="161"/>
      <c r="J16" s="148"/>
      <c r="K16" s="162" t="s">
        <v>367</v>
      </c>
      <c r="L16" s="148"/>
      <c r="M16" s="148"/>
      <c r="N16" s="148"/>
      <c r="O16" s="148"/>
    </row>
    <row r="17" spans="1:15" x14ac:dyDescent="0.25">
      <c r="A17" s="160">
        <v>15.3818181818182</v>
      </c>
      <c r="B17" s="148"/>
      <c r="C17" s="148"/>
      <c r="D17" s="148"/>
      <c r="E17" s="148"/>
      <c r="F17" s="148"/>
      <c r="G17" s="148"/>
      <c r="H17" s="161" t="str">
        <f t="shared" ca="1" si="0"/>
        <v/>
      </c>
      <c r="I17" s="161"/>
      <c r="J17" s="148"/>
      <c r="K17" s="163" t="s">
        <v>311</v>
      </c>
      <c r="L17" s="148"/>
      <c r="M17" s="148"/>
      <c r="N17" s="148"/>
      <c r="O17" s="148"/>
    </row>
    <row r="18" spans="1:15" x14ac:dyDescent="0.25">
      <c r="A18" s="160">
        <v>16.509090909090901</v>
      </c>
      <c r="B18" s="148"/>
      <c r="C18" s="148"/>
      <c r="D18" s="148"/>
      <c r="E18" s="148"/>
      <c r="F18" s="148"/>
      <c r="G18" s="148"/>
      <c r="H18" s="161" t="str">
        <f t="shared" ca="1" si="0"/>
        <v/>
      </c>
      <c r="I18" s="161"/>
      <c r="J18" s="148"/>
      <c r="K18" s="163" t="s">
        <v>312</v>
      </c>
      <c r="L18" s="148"/>
      <c r="M18" s="148"/>
      <c r="N18" s="148"/>
      <c r="O18" s="148"/>
    </row>
    <row r="19" spans="1:15" x14ac:dyDescent="0.25">
      <c r="A19" s="160">
        <v>17.636363636363601</v>
      </c>
      <c r="B19" s="148"/>
      <c r="C19" s="148"/>
      <c r="D19" s="148"/>
      <c r="E19" s="148"/>
      <c r="F19" s="148"/>
      <c r="G19" s="148"/>
      <c r="H19" s="161" t="str">
        <f t="shared" ca="1" si="0"/>
        <v/>
      </c>
      <c r="I19" s="161"/>
      <c r="J19" s="148"/>
      <c r="K19" s="148"/>
      <c r="L19" s="148"/>
      <c r="M19" s="148"/>
      <c r="N19" s="148"/>
      <c r="O19" s="148"/>
    </row>
    <row r="20" spans="1:15" x14ac:dyDescent="0.25">
      <c r="A20" s="160">
        <v>18.763636363636301</v>
      </c>
      <c r="B20" s="148"/>
      <c r="C20" s="148"/>
      <c r="D20" s="148"/>
      <c r="E20" s="148"/>
      <c r="F20" s="148"/>
      <c r="G20" s="148"/>
      <c r="H20" s="161" t="str">
        <f t="shared" ca="1" si="0"/>
        <v/>
      </c>
      <c r="I20" s="161"/>
      <c r="J20" s="148"/>
      <c r="K20" s="148"/>
      <c r="L20" s="148"/>
      <c r="M20" s="148"/>
      <c r="N20" s="148"/>
      <c r="O20" s="148"/>
    </row>
    <row r="21" spans="1:15" x14ac:dyDescent="0.25">
      <c r="A21" s="160">
        <v>19.890909090909101</v>
      </c>
      <c r="B21" s="148"/>
      <c r="C21" s="148"/>
      <c r="D21" s="148"/>
      <c r="E21" s="148"/>
      <c r="F21" s="148"/>
      <c r="G21" s="148"/>
      <c r="H21" s="161" t="str">
        <f t="shared" ca="1" si="0"/>
        <v/>
      </c>
      <c r="I21" s="161"/>
      <c r="J21" s="148"/>
      <c r="K21" s="148"/>
      <c r="L21" s="148"/>
      <c r="M21" s="148"/>
      <c r="N21" s="148"/>
      <c r="O21" s="148"/>
    </row>
    <row r="22" spans="1:15" x14ac:dyDescent="0.25">
      <c r="A22" s="160">
        <v>21.018181818181802</v>
      </c>
      <c r="B22" s="148"/>
      <c r="C22" s="148"/>
      <c r="D22" s="148"/>
      <c r="E22" s="148"/>
      <c r="F22" s="148"/>
      <c r="G22" s="148"/>
      <c r="H22" s="161" t="str">
        <f t="shared" ca="1" si="0"/>
        <v/>
      </c>
      <c r="I22" s="161"/>
      <c r="J22" s="148"/>
      <c r="K22" s="148"/>
      <c r="L22" s="148"/>
      <c r="M22" s="148"/>
      <c r="N22" s="148"/>
      <c r="O22" s="148"/>
    </row>
    <row r="23" spans="1:15" x14ac:dyDescent="0.25">
      <c r="A23" s="160">
        <v>22.145454545454498</v>
      </c>
      <c r="B23" s="148"/>
      <c r="C23" s="148"/>
      <c r="D23" s="148"/>
      <c r="E23" s="148"/>
      <c r="F23" s="148"/>
      <c r="G23" s="148"/>
      <c r="H23" s="161" t="str">
        <f t="shared" ca="1" si="0"/>
        <v/>
      </c>
      <c r="I23" s="161"/>
      <c r="J23" s="148"/>
      <c r="K23" s="148"/>
      <c r="L23" s="148"/>
      <c r="M23" s="148"/>
      <c r="N23" s="148"/>
      <c r="O23" s="148"/>
    </row>
    <row r="24" spans="1:15" x14ac:dyDescent="0.25">
      <c r="A24" s="160">
        <v>23.272727272727199</v>
      </c>
      <c r="B24" s="148"/>
      <c r="C24" s="148"/>
      <c r="D24" s="148"/>
      <c r="E24" s="148"/>
      <c r="F24" s="148"/>
      <c r="G24" s="148"/>
      <c r="H24" s="161" t="str">
        <f t="shared" ca="1" si="0"/>
        <v/>
      </c>
      <c r="I24" s="161"/>
      <c r="J24" s="148"/>
      <c r="K24" s="148"/>
      <c r="L24" s="148"/>
      <c r="M24" s="148"/>
      <c r="N24" s="148"/>
      <c r="O24" s="148"/>
    </row>
    <row r="25" spans="1:15" x14ac:dyDescent="0.25">
      <c r="A25" s="160">
        <v>24.4</v>
      </c>
      <c r="B25" s="148"/>
      <c r="C25" s="148"/>
      <c r="D25" s="148"/>
      <c r="E25" s="148"/>
      <c r="F25" s="148"/>
      <c r="G25" s="148"/>
      <c r="H25" s="161" t="str">
        <f t="shared" ca="1" si="0"/>
        <v/>
      </c>
      <c r="I25" s="161"/>
      <c r="J25" s="148"/>
      <c r="K25" s="148"/>
      <c r="L25" s="148"/>
      <c r="M25" s="148"/>
      <c r="N25" s="148"/>
      <c r="O25" s="148"/>
    </row>
    <row r="26" spans="1:15" x14ac:dyDescent="0.25">
      <c r="A26" s="160">
        <v>25.527272727272699</v>
      </c>
      <c r="B26" s="148"/>
      <c r="C26" s="148"/>
      <c r="D26" s="148"/>
      <c r="E26" s="148"/>
      <c r="F26" s="148"/>
      <c r="G26" s="148"/>
      <c r="H26" s="161" t="str">
        <f t="shared" ca="1" si="0"/>
        <v/>
      </c>
      <c r="I26" s="161"/>
      <c r="J26" s="148"/>
      <c r="K26" s="148"/>
      <c r="L26" s="148"/>
      <c r="M26" s="148"/>
      <c r="N26" s="148"/>
      <c r="O26" s="148"/>
    </row>
    <row r="27" spans="1:15" x14ac:dyDescent="0.25">
      <c r="A27" s="160">
        <v>26.654545454545399</v>
      </c>
      <c r="B27" s="148"/>
      <c r="C27" s="148"/>
      <c r="D27" s="148"/>
      <c r="E27" s="148"/>
      <c r="F27" s="148"/>
      <c r="G27" s="148"/>
      <c r="H27" s="161" t="str">
        <f t="shared" ca="1" si="0"/>
        <v/>
      </c>
      <c r="I27" s="161"/>
      <c r="J27" s="148"/>
      <c r="K27" s="148"/>
      <c r="L27" s="148"/>
      <c r="M27" s="148"/>
      <c r="N27" s="148"/>
      <c r="O27" s="148"/>
    </row>
    <row r="28" spans="1:15" x14ac:dyDescent="0.25">
      <c r="A28" s="160">
        <v>27.781818181818199</v>
      </c>
      <c r="B28" s="148"/>
      <c r="C28" s="148"/>
      <c r="D28" s="148"/>
      <c r="E28" s="148"/>
      <c r="F28" s="148"/>
      <c r="G28" s="148"/>
      <c r="H28" s="161" t="str">
        <f t="shared" ca="1" si="0"/>
        <v/>
      </c>
      <c r="I28" s="161"/>
      <c r="J28" s="148"/>
      <c r="K28" s="148"/>
      <c r="L28" s="148"/>
      <c r="M28" s="148"/>
      <c r="N28" s="148"/>
      <c r="O28" s="148"/>
    </row>
    <row r="29" spans="1:15" x14ac:dyDescent="0.25">
      <c r="A29" s="160">
        <v>28.909090909090899</v>
      </c>
      <c r="B29" s="148"/>
      <c r="C29" s="148"/>
      <c r="D29" s="148"/>
      <c r="E29" s="148"/>
      <c r="F29" s="148"/>
      <c r="G29" s="148"/>
      <c r="H29" s="161" t="str">
        <f t="shared" ca="1" si="0"/>
        <v/>
      </c>
      <c r="I29" s="161"/>
      <c r="J29" s="148"/>
      <c r="K29" s="148"/>
      <c r="L29" s="148"/>
      <c r="M29" s="148"/>
      <c r="N29" s="148"/>
      <c r="O29" s="148"/>
    </row>
    <row r="30" spans="1:15" x14ac:dyDescent="0.25">
      <c r="A30" s="160">
        <v>30.0363636363636</v>
      </c>
      <c r="B30" s="148"/>
      <c r="C30" s="148"/>
      <c r="D30" s="148"/>
      <c r="E30" s="148"/>
      <c r="F30" s="148"/>
      <c r="G30" s="148"/>
      <c r="H30" s="161" t="str">
        <f t="shared" ca="1" si="0"/>
        <v/>
      </c>
      <c r="I30" s="161"/>
      <c r="J30" s="148"/>
      <c r="K30" s="148"/>
      <c r="L30" s="148"/>
      <c r="M30" s="148"/>
      <c r="N30" s="148"/>
      <c r="O30" s="148"/>
    </row>
    <row r="31" spans="1:15" x14ac:dyDescent="0.25">
      <c r="C31" s="148"/>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G24"/>
  <sheetViews>
    <sheetView tabSelected="1" view="pageBreakPreview" topLeftCell="C11" zoomScale="50" zoomScaleNormal="50" zoomScaleSheetLayoutView="50" zoomScalePageLayoutView="25" workbookViewId="0">
      <selection activeCell="A12" sqref="A12:AE20"/>
    </sheetView>
  </sheetViews>
  <sheetFormatPr baseColWidth="10" defaultColWidth="9.140625" defaultRowHeight="15" x14ac:dyDescent="0.25"/>
  <cols>
    <col min="1" max="2" width="0" style="44" hidden="1"/>
    <col min="3" max="3" width="22" style="44"/>
    <col min="4" max="4" width="28.5703125" style="45"/>
    <col min="5" max="5" width="31" style="44"/>
    <col min="6" max="6" width="33.28515625" style="44"/>
    <col min="7" max="7" width="32.42578125" style="46"/>
    <col min="8" max="8" width="34.28515625" style="44"/>
    <col min="9" max="9" width="29.42578125" style="44"/>
    <col min="10" max="10" width="7.42578125" style="44"/>
    <col min="11" max="11" width="34.42578125" style="44"/>
    <col min="12" max="12" width="36" style="44"/>
    <col min="13" max="13" width="0.140625" style="44"/>
    <col min="14" max="25" width="4.7109375" style="44"/>
    <col min="26" max="26" width="31.85546875" style="44"/>
    <col min="27" max="27" width="34.5703125" style="44"/>
    <col min="28" max="28" width="38.42578125" style="44"/>
    <col min="29" max="29" width="22" style="44"/>
    <col min="30" max="30" width="25.7109375" style="44"/>
    <col min="31" max="31" width="24.7109375" style="44"/>
    <col min="32" max="32" width="15.85546875" style="44"/>
    <col min="33" max="33" width="20.140625" style="44"/>
    <col min="34" max="34" width="15.85546875" style="44"/>
    <col min="35" max="35" width="13.7109375" style="44"/>
    <col min="36" max="47" width="0" style="44" hidden="1"/>
    <col min="48" max="48" width="33" style="44"/>
    <col min="49" max="51" width="0" style="44" hidden="1"/>
    <col min="52" max="52" width="31" style="47"/>
    <col min="53" max="1021" width="11.42578125" style="44"/>
  </cols>
  <sheetData>
    <row r="1" spans="1:52" s="48" customFormat="1" ht="18" hidden="1" customHeight="1" x14ac:dyDescent="0.25">
      <c r="A1" s="217" t="s">
        <v>126</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W1" s="49" t="s">
        <v>127</v>
      </c>
      <c r="AZ1" s="50"/>
    </row>
    <row r="2" spans="1:52" ht="18" hidden="1" customHeight="1" x14ac:dyDescent="0.25">
      <c r="A2" s="218" t="s">
        <v>128</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c r="AW2" s="51" t="s">
        <v>129</v>
      </c>
      <c r="AX2"/>
      <c r="AY2"/>
      <c r="AZ2" s="50"/>
    </row>
    <row r="3" spans="1:52" ht="18" hidden="1" customHeight="1" x14ac:dyDescent="0.25">
      <c r="A3" s="218" t="s">
        <v>130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c r="AW3" s="49"/>
      <c r="AX3"/>
      <c r="AY3"/>
      <c r="AZ3" s="50"/>
    </row>
    <row r="4" spans="1:52" ht="18" hidden="1" customHeight="1" x14ac:dyDescent="0.25">
      <c r="A4" s="218" t="s">
        <v>131</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c r="AW4" s="52"/>
      <c r="AX4"/>
      <c r="AY4"/>
      <c r="AZ4" s="50"/>
    </row>
    <row r="5" spans="1:52" ht="18" customHeight="1" thickBot="1" x14ac:dyDescent="0.3">
      <c r="A5" s="53"/>
      <c r="B5" s="54"/>
      <c r="C5" s="219" t="s">
        <v>132</v>
      </c>
      <c r="D5" s="219" t="s">
        <v>133</v>
      </c>
      <c r="E5" s="219" t="s">
        <v>134</v>
      </c>
      <c r="F5" s="219" t="s">
        <v>135</v>
      </c>
      <c r="G5" s="219" t="s">
        <v>136</v>
      </c>
      <c r="H5" s="219" t="s">
        <v>137</v>
      </c>
      <c r="I5" s="219" t="s">
        <v>138</v>
      </c>
      <c r="J5" s="219" t="s">
        <v>139</v>
      </c>
      <c r="K5" s="219" t="s">
        <v>140</v>
      </c>
      <c r="L5" s="219" t="s">
        <v>141</v>
      </c>
      <c r="M5" s="55"/>
      <c r="N5" s="221" t="s">
        <v>142</v>
      </c>
      <c r="O5" s="221"/>
      <c r="P5" s="221"/>
      <c r="Q5" s="221"/>
      <c r="R5" s="221"/>
      <c r="S5" s="221"/>
      <c r="T5" s="221"/>
      <c r="U5" s="221"/>
      <c r="V5" s="221"/>
      <c r="W5" s="221"/>
      <c r="X5" s="221"/>
      <c r="Y5" s="221"/>
      <c r="Z5" s="56"/>
      <c r="AA5" s="57"/>
      <c r="AB5" s="57"/>
      <c r="AC5" s="57"/>
      <c r="AD5" s="57"/>
      <c r="AE5" s="57"/>
      <c r="AF5" s="214" t="s">
        <v>143</v>
      </c>
      <c r="AG5" s="214"/>
      <c r="AH5" s="214"/>
      <c r="AI5" s="214"/>
      <c r="AJ5" s="214" t="s">
        <v>144</v>
      </c>
      <c r="AK5" s="214"/>
      <c r="AL5" s="214"/>
      <c r="AM5" s="214"/>
      <c r="AN5" s="214" t="s">
        <v>145</v>
      </c>
      <c r="AO5" s="214"/>
      <c r="AP5" s="214"/>
      <c r="AQ5" s="214"/>
      <c r="AR5" s="214" t="s">
        <v>146</v>
      </c>
      <c r="AS5" s="214"/>
      <c r="AT5" s="214"/>
      <c r="AU5" s="214"/>
      <c r="AV5" s="209" t="s">
        <v>147</v>
      </c>
      <c r="AW5" s="209" t="s">
        <v>148</v>
      </c>
      <c r="AX5" s="209" t="s">
        <v>149</v>
      </c>
      <c r="AY5" s="209" t="s">
        <v>150</v>
      </c>
      <c r="AZ5" s="209" t="s">
        <v>151</v>
      </c>
    </row>
    <row r="6" spans="1:52" ht="114" customHeight="1" thickBot="1" x14ac:dyDescent="0.3">
      <c r="A6" s="59" t="s">
        <v>152</v>
      </c>
      <c r="B6" s="60" t="s">
        <v>153</v>
      </c>
      <c r="C6" s="220"/>
      <c r="D6" s="219"/>
      <c r="E6" s="219"/>
      <c r="F6" s="219"/>
      <c r="G6" s="219"/>
      <c r="H6" s="219"/>
      <c r="I6" s="219"/>
      <c r="J6" s="219"/>
      <c r="K6" s="219"/>
      <c r="L6" s="219"/>
      <c r="M6" s="61"/>
      <c r="N6" s="66" t="s">
        <v>158</v>
      </c>
      <c r="O6" s="62" t="s">
        <v>159</v>
      </c>
      <c r="P6" s="63" t="s">
        <v>160</v>
      </c>
      <c r="Q6" s="64" t="s">
        <v>161</v>
      </c>
      <c r="R6" s="65" t="s">
        <v>162</v>
      </c>
      <c r="S6" s="66" t="s">
        <v>163</v>
      </c>
      <c r="T6" s="62" t="s">
        <v>164</v>
      </c>
      <c r="U6" s="63" t="s">
        <v>165</v>
      </c>
      <c r="V6" s="64" t="s">
        <v>154</v>
      </c>
      <c r="W6" s="65" t="s">
        <v>155</v>
      </c>
      <c r="X6" s="66" t="s">
        <v>156</v>
      </c>
      <c r="Y6" s="62" t="s">
        <v>157</v>
      </c>
      <c r="Z6" s="67" t="s">
        <v>166</v>
      </c>
      <c r="AA6" s="67" t="s">
        <v>167</v>
      </c>
      <c r="AB6" s="67" t="s">
        <v>168</v>
      </c>
      <c r="AC6" s="67" t="s">
        <v>169</v>
      </c>
      <c r="AD6" s="67" t="s">
        <v>170</v>
      </c>
      <c r="AE6" s="67" t="s">
        <v>171</v>
      </c>
      <c r="AF6" s="68" t="s">
        <v>172</v>
      </c>
      <c r="AG6" s="58" t="s">
        <v>173</v>
      </c>
      <c r="AH6" s="69" t="s">
        <v>174</v>
      </c>
      <c r="AI6" s="70" t="s">
        <v>175</v>
      </c>
      <c r="AJ6" s="68" t="s">
        <v>172</v>
      </c>
      <c r="AK6" s="58" t="s">
        <v>173</v>
      </c>
      <c r="AL6" s="69" t="s">
        <v>174</v>
      </c>
      <c r="AM6" s="70" t="s">
        <v>175</v>
      </c>
      <c r="AN6" s="68" t="s">
        <v>172</v>
      </c>
      <c r="AO6" s="58" t="s">
        <v>173</v>
      </c>
      <c r="AP6" s="69" t="s">
        <v>174</v>
      </c>
      <c r="AQ6" s="70" t="s">
        <v>175</v>
      </c>
      <c r="AR6" s="68" t="s">
        <v>172</v>
      </c>
      <c r="AS6" s="58" t="s">
        <v>173</v>
      </c>
      <c r="AT6" s="69" t="s">
        <v>174</v>
      </c>
      <c r="AU6" s="70" t="s">
        <v>175</v>
      </c>
      <c r="AV6" s="209"/>
      <c r="AW6" s="209"/>
      <c r="AX6" s="209"/>
      <c r="AY6" s="209"/>
      <c r="AZ6" s="209"/>
    </row>
    <row r="7" spans="1:52" ht="114" customHeight="1" x14ac:dyDescent="0.25">
      <c r="A7" s="184" t="s">
        <v>176</v>
      </c>
      <c r="B7" s="185"/>
      <c r="C7" s="186"/>
      <c r="D7" s="193" t="s">
        <v>177</v>
      </c>
      <c r="E7" s="190" t="s">
        <v>178</v>
      </c>
      <c r="F7" s="190" t="s">
        <v>179</v>
      </c>
      <c r="G7" s="190" t="s">
        <v>180</v>
      </c>
      <c r="H7" s="210" t="s">
        <v>368</v>
      </c>
      <c r="I7" s="211" t="s">
        <v>378</v>
      </c>
      <c r="J7" s="71">
        <v>1</v>
      </c>
      <c r="K7" s="166" t="s">
        <v>435</v>
      </c>
      <c r="L7" s="73" t="s">
        <v>379</v>
      </c>
      <c r="M7" s="74"/>
      <c r="N7" s="79"/>
      <c r="O7" s="75"/>
      <c r="P7" s="76"/>
      <c r="Q7" s="77"/>
      <c r="R7" s="78"/>
      <c r="S7" s="79" t="s">
        <v>63</v>
      </c>
      <c r="T7" s="75"/>
      <c r="U7" s="76"/>
      <c r="V7" s="77"/>
      <c r="W7" s="78"/>
      <c r="X7" s="79"/>
      <c r="Y7" s="75"/>
      <c r="Z7" s="80" t="s">
        <v>436</v>
      </c>
      <c r="AA7" s="81" t="s">
        <v>402</v>
      </c>
      <c r="AB7" s="81" t="s">
        <v>437</v>
      </c>
      <c r="AC7" s="81" t="s">
        <v>381</v>
      </c>
      <c r="AD7" s="81" t="s">
        <v>370</v>
      </c>
      <c r="AE7" s="81" t="s">
        <v>403</v>
      </c>
      <c r="AF7" s="82"/>
      <c r="AG7" s="83"/>
      <c r="AH7" s="84"/>
      <c r="AI7" s="85" t="s">
        <v>125</v>
      </c>
      <c r="AJ7" s="82"/>
      <c r="AK7" s="83"/>
      <c r="AL7" s="84"/>
      <c r="AM7" s="85"/>
      <c r="AN7" s="82"/>
      <c r="AO7" s="83"/>
      <c r="AP7" s="84"/>
      <c r="AQ7" s="85"/>
      <c r="AR7" s="82"/>
      <c r="AS7" s="83"/>
      <c r="AT7" s="84"/>
      <c r="AU7" s="85"/>
      <c r="AV7" s="83"/>
      <c r="AW7" s="83"/>
      <c r="AX7" s="83"/>
      <c r="AY7" s="83"/>
      <c r="AZ7" s="86" t="s">
        <v>371</v>
      </c>
    </row>
    <row r="8" spans="1:52" ht="129" customHeight="1" x14ac:dyDescent="0.25">
      <c r="A8" s="184"/>
      <c r="B8" s="185"/>
      <c r="C8" s="186"/>
      <c r="D8" s="194"/>
      <c r="E8" s="191"/>
      <c r="F8" s="191"/>
      <c r="G8" s="191"/>
      <c r="H8" s="210"/>
      <c r="I8" s="211"/>
      <c r="J8" s="71">
        <v>2</v>
      </c>
      <c r="K8" s="165" t="s">
        <v>438</v>
      </c>
      <c r="L8" s="73" t="s">
        <v>379</v>
      </c>
      <c r="M8" s="87"/>
      <c r="N8" s="79"/>
      <c r="O8" s="75"/>
      <c r="P8" s="76"/>
      <c r="Q8" s="77"/>
      <c r="R8" s="78"/>
      <c r="S8" s="79" t="s">
        <v>63</v>
      </c>
      <c r="T8" s="75"/>
      <c r="U8" s="76"/>
      <c r="V8" s="77"/>
      <c r="W8" s="78"/>
      <c r="X8" s="79"/>
      <c r="Y8" s="75"/>
      <c r="Z8" s="81" t="s">
        <v>400</v>
      </c>
      <c r="AA8" s="81" t="s">
        <v>401</v>
      </c>
      <c r="AB8" s="81" t="s">
        <v>439</v>
      </c>
      <c r="AC8" s="81" t="s">
        <v>31</v>
      </c>
      <c r="AD8" s="81" t="s">
        <v>370</v>
      </c>
      <c r="AE8" s="81" t="s">
        <v>380</v>
      </c>
      <c r="AF8" s="82"/>
      <c r="AG8" s="83" t="s">
        <v>125</v>
      </c>
      <c r="AH8" s="84"/>
      <c r="AI8" s="85"/>
      <c r="AJ8" s="82"/>
      <c r="AK8" s="83"/>
      <c r="AL8" s="84"/>
      <c r="AM8" s="85"/>
      <c r="AN8" s="82"/>
      <c r="AO8" s="83"/>
      <c r="AP8" s="84"/>
      <c r="AQ8" s="85"/>
      <c r="AR8" s="82"/>
      <c r="AS8" s="83"/>
      <c r="AT8" s="84"/>
      <c r="AU8" s="85"/>
      <c r="AV8" s="212"/>
      <c r="AW8" s="213"/>
      <c r="AX8" s="183"/>
      <c r="AY8" s="183"/>
      <c r="AZ8" s="86" t="s">
        <v>371</v>
      </c>
    </row>
    <row r="9" spans="1:52" ht="105.75" customHeight="1" x14ac:dyDescent="0.25">
      <c r="A9" s="184"/>
      <c r="B9" s="185"/>
      <c r="C9" s="186"/>
      <c r="D9" s="194"/>
      <c r="E9" s="191"/>
      <c r="F9" s="191"/>
      <c r="G9" s="191"/>
      <c r="H9" s="210"/>
      <c r="I9" s="211"/>
      <c r="J9" s="71">
        <v>3</v>
      </c>
      <c r="K9" s="72" t="s">
        <v>418</v>
      </c>
      <c r="L9" s="73" t="s">
        <v>379</v>
      </c>
      <c r="M9" s="87"/>
      <c r="N9" s="79"/>
      <c r="O9" s="75"/>
      <c r="P9" s="76"/>
      <c r="Q9" s="77"/>
      <c r="R9" s="78"/>
      <c r="S9" s="79"/>
      <c r="T9" s="75"/>
      <c r="U9" s="76" t="s">
        <v>63</v>
      </c>
      <c r="V9" s="77"/>
      <c r="W9" s="78"/>
      <c r="X9" s="79" t="s">
        <v>63</v>
      </c>
      <c r="Y9" s="75"/>
      <c r="Z9" s="164" t="s">
        <v>420</v>
      </c>
      <c r="AA9" s="81" t="s">
        <v>421</v>
      </c>
      <c r="AB9" s="81" t="s">
        <v>422</v>
      </c>
      <c r="AC9" s="81" t="s">
        <v>369</v>
      </c>
      <c r="AD9" s="81" t="s">
        <v>370</v>
      </c>
      <c r="AE9" s="81" t="s">
        <v>404</v>
      </c>
      <c r="AF9" s="82"/>
      <c r="AG9" s="83" t="s">
        <v>125</v>
      </c>
      <c r="AH9" s="84"/>
      <c r="AI9" s="85"/>
      <c r="AJ9" s="82"/>
      <c r="AK9" s="83"/>
      <c r="AL9" s="84"/>
      <c r="AM9" s="85"/>
      <c r="AN9" s="82"/>
      <c r="AO9" s="83"/>
      <c r="AP9" s="84"/>
      <c r="AQ9" s="85"/>
      <c r="AR9" s="82"/>
      <c r="AS9" s="83"/>
      <c r="AT9" s="84"/>
      <c r="AU9" s="85"/>
      <c r="AV9" s="212"/>
      <c r="AW9" s="213"/>
      <c r="AX9" s="183"/>
      <c r="AY9" s="183"/>
      <c r="AZ9" s="86" t="s">
        <v>371</v>
      </c>
    </row>
    <row r="10" spans="1:52" ht="262.5" customHeight="1" x14ac:dyDescent="0.25">
      <c r="A10" s="184"/>
      <c r="B10" s="185"/>
      <c r="C10" s="186"/>
      <c r="D10" s="194"/>
      <c r="E10" s="191"/>
      <c r="F10" s="191"/>
      <c r="G10" s="191"/>
      <c r="H10" s="215" t="s">
        <v>373</v>
      </c>
      <c r="I10" s="216" t="s">
        <v>374</v>
      </c>
      <c r="J10" s="94">
        <v>4</v>
      </c>
      <c r="K10" s="95" t="s">
        <v>419</v>
      </c>
      <c r="L10" s="96" t="s">
        <v>379</v>
      </c>
      <c r="M10" s="97"/>
      <c r="N10" s="79"/>
      <c r="O10" s="75"/>
      <c r="P10" s="76"/>
      <c r="Q10" s="77"/>
      <c r="R10" s="78"/>
      <c r="S10" s="79" t="s">
        <v>125</v>
      </c>
      <c r="T10" s="75"/>
      <c r="U10" s="76"/>
      <c r="V10" s="77" t="s">
        <v>125</v>
      </c>
      <c r="W10" s="78"/>
      <c r="X10" s="79"/>
      <c r="Y10" s="75" t="s">
        <v>125</v>
      </c>
      <c r="Z10" s="91" t="s">
        <v>405</v>
      </c>
      <c r="AA10" s="92" t="s">
        <v>447</v>
      </c>
      <c r="AB10" s="92" t="s">
        <v>406</v>
      </c>
      <c r="AC10" s="92" t="s">
        <v>375</v>
      </c>
      <c r="AD10" s="92" t="s">
        <v>370</v>
      </c>
      <c r="AE10" s="92" t="s">
        <v>407</v>
      </c>
      <c r="AF10" s="82"/>
      <c r="AG10" s="83"/>
      <c r="AH10" s="84"/>
      <c r="AI10" s="85" t="s">
        <v>125</v>
      </c>
      <c r="AJ10" s="82"/>
      <c r="AK10" s="83"/>
      <c r="AL10" s="84"/>
      <c r="AM10" s="85"/>
      <c r="AN10" s="82"/>
      <c r="AO10" s="83"/>
      <c r="AP10" s="84"/>
      <c r="AQ10" s="85"/>
      <c r="AR10" s="82"/>
      <c r="AS10" s="83"/>
      <c r="AT10" s="84"/>
      <c r="AU10" s="85"/>
      <c r="AV10" s="212"/>
      <c r="AW10" s="213"/>
      <c r="AX10" s="183"/>
      <c r="AY10" s="183"/>
      <c r="AZ10" s="93" t="s">
        <v>371</v>
      </c>
    </row>
    <row r="11" spans="1:52" ht="118.5" customHeight="1" x14ac:dyDescent="0.25">
      <c r="A11" s="184"/>
      <c r="B11" s="185"/>
      <c r="C11" s="186"/>
      <c r="D11" s="195"/>
      <c r="E11" s="192"/>
      <c r="F11" s="191"/>
      <c r="G11" s="191"/>
      <c r="H11" s="215"/>
      <c r="I11" s="216"/>
      <c r="J11" s="94">
        <v>5</v>
      </c>
      <c r="K11" s="95" t="s">
        <v>448</v>
      </c>
      <c r="L11" s="96" t="s">
        <v>379</v>
      </c>
      <c r="M11" s="97"/>
      <c r="N11" s="79"/>
      <c r="O11" s="75"/>
      <c r="P11" s="76"/>
      <c r="Q11" s="77"/>
      <c r="R11" s="78"/>
      <c r="S11" s="79" t="s">
        <v>125</v>
      </c>
      <c r="T11" s="75"/>
      <c r="U11" s="76"/>
      <c r="V11" s="77" t="s">
        <v>125</v>
      </c>
      <c r="W11" s="78"/>
      <c r="X11" s="79"/>
      <c r="Y11" s="75" t="s">
        <v>125</v>
      </c>
      <c r="Z11" s="91" t="s">
        <v>408</v>
      </c>
      <c r="AA11" s="92" t="s">
        <v>382</v>
      </c>
      <c r="AB11" s="92" t="s">
        <v>410</v>
      </c>
      <c r="AC11" s="92" t="s">
        <v>375</v>
      </c>
      <c r="AD11" s="92" t="s">
        <v>370</v>
      </c>
      <c r="AE11" s="92" t="s">
        <v>409</v>
      </c>
      <c r="AF11" s="82"/>
      <c r="AG11" s="83"/>
      <c r="AH11" s="84"/>
      <c r="AI11" s="85"/>
      <c r="AJ11" s="82"/>
      <c r="AK11" s="83"/>
      <c r="AL11" s="84"/>
      <c r="AM11" s="85"/>
      <c r="AN11" s="82"/>
      <c r="AO11" s="83"/>
      <c r="AP11" s="84"/>
      <c r="AQ11" s="85"/>
      <c r="AR11" s="82"/>
      <c r="AS11" s="83"/>
      <c r="AT11" s="84"/>
      <c r="AU11" s="85"/>
      <c r="AV11" s="212"/>
      <c r="AW11" s="213"/>
      <c r="AX11" s="183"/>
      <c r="AY11" s="183"/>
      <c r="AZ11" s="93" t="s">
        <v>372</v>
      </c>
    </row>
    <row r="12" spans="1:52" ht="192" customHeight="1" x14ac:dyDescent="0.25">
      <c r="A12" s="187" t="s">
        <v>183</v>
      </c>
      <c r="B12" s="188"/>
      <c r="C12" s="189"/>
      <c r="D12" s="168" t="s">
        <v>181</v>
      </c>
      <c r="E12" s="190" t="s">
        <v>182</v>
      </c>
      <c r="F12" s="191" t="s">
        <v>179</v>
      </c>
      <c r="G12" s="191" t="s">
        <v>180</v>
      </c>
      <c r="H12" s="196" t="s">
        <v>411</v>
      </c>
      <c r="I12" s="199" t="s">
        <v>412</v>
      </c>
      <c r="J12" s="98">
        <v>6</v>
      </c>
      <c r="K12" s="99" t="s">
        <v>449</v>
      </c>
      <c r="L12" s="99" t="s">
        <v>379</v>
      </c>
      <c r="M12" s="97"/>
      <c r="N12" s="79"/>
      <c r="O12" s="88"/>
      <c r="P12" s="89" t="s">
        <v>125</v>
      </c>
      <c r="Q12" s="90"/>
      <c r="R12" s="78"/>
      <c r="S12" s="79"/>
      <c r="T12" s="88"/>
      <c r="U12" s="89"/>
      <c r="V12" s="90" t="s">
        <v>125</v>
      </c>
      <c r="W12" s="78"/>
      <c r="X12" s="79"/>
      <c r="Y12" s="88" t="s">
        <v>125</v>
      </c>
      <c r="Z12" s="91" t="s">
        <v>450</v>
      </c>
      <c r="AA12" s="92" t="s">
        <v>413</v>
      </c>
      <c r="AB12" s="92" t="s">
        <v>414</v>
      </c>
      <c r="AC12" s="92" t="s">
        <v>369</v>
      </c>
      <c r="AD12" s="92" t="s">
        <v>370</v>
      </c>
      <c r="AE12" s="92" t="s">
        <v>415</v>
      </c>
      <c r="AF12" s="82"/>
      <c r="AG12" s="83" t="s">
        <v>125</v>
      </c>
      <c r="AH12" s="84"/>
      <c r="AI12" s="85"/>
      <c r="AJ12" s="82"/>
      <c r="AK12" s="83"/>
      <c r="AL12" s="84"/>
      <c r="AM12" s="85"/>
      <c r="AN12" s="82"/>
      <c r="AO12" s="83"/>
      <c r="AP12" s="84"/>
      <c r="AQ12" s="85"/>
      <c r="AR12" s="82"/>
      <c r="AS12" s="83"/>
      <c r="AT12" s="84"/>
      <c r="AU12" s="85"/>
      <c r="AV12" s="212"/>
      <c r="AW12" s="213"/>
      <c r="AX12" s="183"/>
      <c r="AY12" s="183"/>
      <c r="AZ12" s="93" t="s">
        <v>372</v>
      </c>
    </row>
    <row r="13" spans="1:52" ht="192" customHeight="1" x14ac:dyDescent="0.25">
      <c r="A13" s="187"/>
      <c r="B13" s="188"/>
      <c r="C13" s="189"/>
      <c r="D13" s="169" t="s">
        <v>434</v>
      </c>
      <c r="E13" s="191"/>
      <c r="F13" s="191"/>
      <c r="G13" s="191"/>
      <c r="H13" s="197"/>
      <c r="I13" s="200"/>
      <c r="J13" s="98"/>
      <c r="K13" s="99" t="s">
        <v>451</v>
      </c>
      <c r="L13" s="99" t="s">
        <v>379</v>
      </c>
      <c r="M13" s="97"/>
      <c r="N13" s="79"/>
      <c r="O13" s="88"/>
      <c r="P13" s="89"/>
      <c r="Q13" s="90"/>
      <c r="R13" s="78"/>
      <c r="S13" s="79"/>
      <c r="T13" s="88" t="s">
        <v>125</v>
      </c>
      <c r="U13" s="89" t="s">
        <v>125</v>
      </c>
      <c r="V13" s="90" t="s">
        <v>125</v>
      </c>
      <c r="W13" s="78" t="s">
        <v>125</v>
      </c>
      <c r="X13" s="79" t="s">
        <v>125</v>
      </c>
      <c r="Y13" s="88" t="s">
        <v>125</v>
      </c>
      <c r="Z13" s="91" t="s">
        <v>452</v>
      </c>
      <c r="AA13" s="92" t="s">
        <v>453</v>
      </c>
      <c r="AB13" s="92" t="s">
        <v>426</v>
      </c>
      <c r="AC13" s="92" t="s">
        <v>427</v>
      </c>
      <c r="AD13" s="92" t="s">
        <v>428</v>
      </c>
      <c r="AE13" s="92" t="s">
        <v>430</v>
      </c>
      <c r="AF13" s="82"/>
      <c r="AG13" s="83"/>
      <c r="AH13" s="84"/>
      <c r="AI13" s="85"/>
      <c r="AJ13" s="82"/>
      <c r="AK13" s="83"/>
      <c r="AL13" s="84"/>
      <c r="AM13" s="85"/>
      <c r="AN13" s="82"/>
      <c r="AO13" s="83"/>
      <c r="AP13" s="84"/>
      <c r="AQ13" s="85"/>
      <c r="AR13" s="82"/>
      <c r="AS13" s="83"/>
      <c r="AT13" s="84"/>
      <c r="AU13" s="85"/>
      <c r="AV13" s="212"/>
      <c r="AW13" s="213"/>
      <c r="AX13" s="183"/>
      <c r="AY13" s="183"/>
      <c r="AZ13" s="93"/>
    </row>
    <row r="14" spans="1:52" ht="192" customHeight="1" x14ac:dyDescent="0.25">
      <c r="A14" s="187"/>
      <c r="B14" s="188"/>
      <c r="C14" s="189"/>
      <c r="D14" s="170"/>
      <c r="E14" s="191"/>
      <c r="F14" s="191"/>
      <c r="G14" s="191"/>
      <c r="H14" s="198"/>
      <c r="I14" s="201"/>
      <c r="J14" s="98"/>
      <c r="K14" s="167" t="s">
        <v>423</v>
      </c>
      <c r="L14" s="99" t="s">
        <v>379</v>
      </c>
      <c r="M14" s="97"/>
      <c r="N14" s="79"/>
      <c r="O14" s="88"/>
      <c r="P14" s="89"/>
      <c r="Q14" s="90"/>
      <c r="R14" s="78"/>
      <c r="S14" s="79"/>
      <c r="T14" s="88"/>
      <c r="U14" s="89"/>
      <c r="V14" s="90"/>
      <c r="W14" s="78"/>
      <c r="X14" s="79"/>
      <c r="Y14" s="88"/>
      <c r="Z14" s="91" t="s">
        <v>424</v>
      </c>
      <c r="AA14" s="92" t="s">
        <v>425</v>
      </c>
      <c r="AB14" s="92" t="s">
        <v>429</v>
      </c>
      <c r="AC14" s="92" t="s">
        <v>369</v>
      </c>
      <c r="AD14" s="92" t="s">
        <v>370</v>
      </c>
      <c r="AE14" s="92" t="s">
        <v>431</v>
      </c>
      <c r="AF14" s="82"/>
      <c r="AG14" s="83"/>
      <c r="AH14" s="84"/>
      <c r="AI14" s="85"/>
      <c r="AJ14" s="82"/>
      <c r="AK14" s="83"/>
      <c r="AL14" s="84"/>
      <c r="AM14" s="85"/>
      <c r="AN14" s="82"/>
      <c r="AO14" s="83"/>
      <c r="AP14" s="84"/>
      <c r="AQ14" s="85"/>
      <c r="AR14" s="82"/>
      <c r="AS14" s="83"/>
      <c r="AT14" s="84"/>
      <c r="AU14" s="85"/>
      <c r="AV14" s="212"/>
      <c r="AW14" s="213"/>
      <c r="AX14" s="183"/>
      <c r="AY14" s="183"/>
      <c r="AZ14" s="93"/>
    </row>
    <row r="15" spans="1:52" ht="125.25" customHeight="1" x14ac:dyDescent="0.25">
      <c r="A15" s="187"/>
      <c r="B15" s="188"/>
      <c r="C15" s="189"/>
      <c r="D15" s="170"/>
      <c r="E15" s="191"/>
      <c r="F15" s="191"/>
      <c r="G15" s="191"/>
      <c r="H15" s="205" t="s">
        <v>446</v>
      </c>
      <c r="I15" s="202" t="s">
        <v>440</v>
      </c>
      <c r="J15" s="100">
        <v>7</v>
      </c>
      <c r="K15" s="101" t="s">
        <v>441</v>
      </c>
      <c r="L15" s="102" t="s">
        <v>379</v>
      </c>
      <c r="M15" s="97"/>
      <c r="N15" s="79"/>
      <c r="O15" s="75"/>
      <c r="P15" s="76"/>
      <c r="Q15" s="77"/>
      <c r="R15" s="78"/>
      <c r="S15" s="79" t="s">
        <v>125</v>
      </c>
      <c r="T15" s="75" t="s">
        <v>125</v>
      </c>
      <c r="U15" s="76" t="s">
        <v>125</v>
      </c>
      <c r="V15" s="77" t="s">
        <v>125</v>
      </c>
      <c r="W15" s="78" t="s">
        <v>125</v>
      </c>
      <c r="X15" s="79" t="s">
        <v>125</v>
      </c>
      <c r="Y15" s="75" t="s">
        <v>125</v>
      </c>
      <c r="Z15" s="91" t="s">
        <v>442</v>
      </c>
      <c r="AA15" s="92" t="s">
        <v>416</v>
      </c>
      <c r="AB15" s="92" t="s">
        <v>417</v>
      </c>
      <c r="AC15" s="92" t="s">
        <v>369</v>
      </c>
      <c r="AD15" s="92" t="s">
        <v>370</v>
      </c>
      <c r="AE15" s="92" t="s">
        <v>454</v>
      </c>
      <c r="AF15" s="82"/>
      <c r="AG15" s="83" t="s">
        <v>125</v>
      </c>
      <c r="AH15" s="84"/>
      <c r="AI15" s="85"/>
      <c r="AJ15" s="82"/>
      <c r="AK15" s="83"/>
      <c r="AL15" s="84"/>
      <c r="AM15" s="85"/>
      <c r="AN15" s="82"/>
      <c r="AO15" s="83"/>
      <c r="AP15" s="84"/>
      <c r="AQ15" s="85"/>
      <c r="AR15" s="82"/>
      <c r="AS15" s="83"/>
      <c r="AT15" s="84"/>
      <c r="AU15" s="85"/>
      <c r="AV15" s="212"/>
      <c r="AW15" s="213"/>
      <c r="AX15" s="183"/>
      <c r="AY15" s="183"/>
      <c r="AZ15" s="93" t="s">
        <v>372</v>
      </c>
    </row>
    <row r="16" spans="1:52" ht="155.25" customHeight="1" x14ac:dyDescent="0.25">
      <c r="A16" s="187"/>
      <c r="B16" s="188"/>
      <c r="C16" s="189"/>
      <c r="D16" s="170"/>
      <c r="E16" s="191"/>
      <c r="F16" s="191"/>
      <c r="G16" s="191"/>
      <c r="H16" s="206"/>
      <c r="I16" s="203"/>
      <c r="J16" s="100">
        <v>8</v>
      </c>
      <c r="K16" s="101" t="s">
        <v>383</v>
      </c>
      <c r="L16" s="102" t="s">
        <v>379</v>
      </c>
      <c r="M16" s="97"/>
      <c r="N16" s="79"/>
      <c r="O16" s="75"/>
      <c r="P16" s="76"/>
      <c r="Q16" s="77"/>
      <c r="R16" s="78"/>
      <c r="S16" s="79"/>
      <c r="T16" s="75"/>
      <c r="U16" s="76" t="s">
        <v>125</v>
      </c>
      <c r="V16" s="77"/>
      <c r="W16" s="78"/>
      <c r="X16" s="79" t="s">
        <v>125</v>
      </c>
      <c r="Y16" s="75"/>
      <c r="Z16" s="91" t="s">
        <v>384</v>
      </c>
      <c r="AA16" s="92" t="s">
        <v>385</v>
      </c>
      <c r="AB16" s="92" t="s">
        <v>386</v>
      </c>
      <c r="AC16" s="92" t="s">
        <v>387</v>
      </c>
      <c r="AD16" s="92" t="s">
        <v>370</v>
      </c>
      <c r="AE16" s="92" t="s">
        <v>388</v>
      </c>
      <c r="AF16" s="82"/>
      <c r="AG16" s="83" t="s">
        <v>125</v>
      </c>
      <c r="AH16" s="84"/>
      <c r="AI16" s="85"/>
      <c r="AJ16" s="82"/>
      <c r="AK16" s="83"/>
      <c r="AL16" s="84"/>
      <c r="AM16" s="85"/>
      <c r="AN16" s="82"/>
      <c r="AO16" s="83"/>
      <c r="AP16" s="84"/>
      <c r="AQ16" s="85"/>
      <c r="AR16" s="82"/>
      <c r="AS16" s="83"/>
      <c r="AT16" s="84"/>
      <c r="AU16" s="85"/>
      <c r="AV16" s="212"/>
      <c r="AW16" s="213"/>
      <c r="AX16" s="183"/>
      <c r="AY16" s="183"/>
      <c r="AZ16" s="93" t="s">
        <v>372</v>
      </c>
    </row>
    <row r="17" spans="1:52" ht="105" customHeight="1" x14ac:dyDescent="0.25">
      <c r="A17" s="187"/>
      <c r="B17" s="188"/>
      <c r="C17" s="189"/>
      <c r="D17" s="170"/>
      <c r="E17" s="191"/>
      <c r="F17" s="191"/>
      <c r="G17" s="191"/>
      <c r="H17" s="206"/>
      <c r="I17" s="204"/>
      <c r="J17" s="100">
        <v>9</v>
      </c>
      <c r="K17" s="101" t="s">
        <v>455</v>
      </c>
      <c r="L17" s="102" t="s">
        <v>379</v>
      </c>
      <c r="M17" s="97"/>
      <c r="N17" s="79"/>
      <c r="O17" s="75"/>
      <c r="P17" s="76"/>
      <c r="Q17" s="77"/>
      <c r="R17" s="78"/>
      <c r="S17" s="79"/>
      <c r="T17" s="75"/>
      <c r="U17" s="76" t="s">
        <v>125</v>
      </c>
      <c r="V17" s="77"/>
      <c r="W17" s="78"/>
      <c r="X17" s="79" t="s">
        <v>125</v>
      </c>
      <c r="Y17" s="75"/>
      <c r="Z17" s="91" t="s">
        <v>456</v>
      </c>
      <c r="AA17" s="92" t="s">
        <v>389</v>
      </c>
      <c r="AB17" s="92" t="s">
        <v>390</v>
      </c>
      <c r="AC17" s="92" t="s">
        <v>387</v>
      </c>
      <c r="AD17" s="92" t="s">
        <v>370</v>
      </c>
      <c r="AE17" s="92" t="s">
        <v>457</v>
      </c>
      <c r="AF17" s="82"/>
      <c r="AG17" s="83" t="s">
        <v>125</v>
      </c>
      <c r="AH17" s="84"/>
      <c r="AI17" s="85"/>
      <c r="AJ17" s="82"/>
      <c r="AK17" s="83"/>
      <c r="AL17" s="84"/>
      <c r="AM17" s="85"/>
      <c r="AN17" s="82"/>
      <c r="AO17" s="83"/>
      <c r="AP17" s="84"/>
      <c r="AQ17" s="85"/>
      <c r="AR17" s="82"/>
      <c r="AS17" s="83"/>
      <c r="AT17" s="84"/>
      <c r="AU17" s="85"/>
      <c r="AV17" s="212"/>
      <c r="AW17" s="213"/>
      <c r="AX17" s="183"/>
      <c r="AY17" s="183"/>
      <c r="AZ17" s="93" t="s">
        <v>399</v>
      </c>
    </row>
    <row r="18" spans="1:52" ht="105" customHeight="1" x14ac:dyDescent="0.25">
      <c r="A18" s="187"/>
      <c r="B18" s="188"/>
      <c r="C18" s="189"/>
      <c r="D18" s="170"/>
      <c r="E18" s="191"/>
      <c r="F18" s="191"/>
      <c r="G18" s="191"/>
      <c r="H18" s="206"/>
      <c r="I18" s="208" t="s">
        <v>443</v>
      </c>
      <c r="J18" s="100">
        <v>10</v>
      </c>
      <c r="K18" s="103" t="s">
        <v>376</v>
      </c>
      <c r="L18" s="102" t="s">
        <v>379</v>
      </c>
      <c r="M18" s="104"/>
      <c r="N18" s="79"/>
      <c r="O18" s="75"/>
      <c r="P18" s="76"/>
      <c r="Q18" s="77"/>
      <c r="R18" s="78"/>
      <c r="S18" s="79" t="s">
        <v>125</v>
      </c>
      <c r="T18" s="75"/>
      <c r="U18" s="76"/>
      <c r="V18" s="77" t="s">
        <v>125</v>
      </c>
      <c r="W18" s="78"/>
      <c r="X18" s="79"/>
      <c r="Y18" s="75" t="s">
        <v>125</v>
      </c>
      <c r="Z18" s="91" t="s">
        <v>458</v>
      </c>
      <c r="AA18" s="92" t="s">
        <v>444</v>
      </c>
      <c r="AB18" s="92" t="s">
        <v>445</v>
      </c>
      <c r="AC18" s="92" t="s">
        <v>381</v>
      </c>
      <c r="AD18" s="92" t="s">
        <v>370</v>
      </c>
      <c r="AE18" s="92" t="s">
        <v>393</v>
      </c>
      <c r="AF18" s="82"/>
      <c r="AG18" s="83" t="s">
        <v>125</v>
      </c>
      <c r="AH18" s="84"/>
      <c r="AI18" s="85"/>
      <c r="AJ18" s="82"/>
      <c r="AK18" s="83"/>
      <c r="AL18" s="84"/>
      <c r="AM18" s="85"/>
      <c r="AN18" s="82"/>
      <c r="AO18" s="83"/>
      <c r="AP18" s="84"/>
      <c r="AQ18" s="85"/>
      <c r="AR18" s="82"/>
      <c r="AS18" s="83"/>
      <c r="AT18" s="84"/>
      <c r="AU18" s="85"/>
      <c r="AV18" s="212"/>
      <c r="AW18" s="213"/>
      <c r="AX18" s="183"/>
      <c r="AY18" s="183"/>
      <c r="AZ18" s="93" t="s">
        <v>399</v>
      </c>
    </row>
    <row r="19" spans="1:52" ht="114" customHeight="1" x14ac:dyDescent="0.25">
      <c r="A19" s="187"/>
      <c r="B19" s="188"/>
      <c r="C19" s="189"/>
      <c r="D19" s="170"/>
      <c r="E19" s="191"/>
      <c r="F19" s="191"/>
      <c r="G19" s="191"/>
      <c r="H19" s="206"/>
      <c r="I19" s="208"/>
      <c r="J19" s="100">
        <v>11</v>
      </c>
      <c r="K19" s="103" t="s">
        <v>432</v>
      </c>
      <c r="L19" s="102" t="s">
        <v>379</v>
      </c>
      <c r="M19" s="104"/>
      <c r="N19" s="79"/>
      <c r="O19" s="75"/>
      <c r="P19" s="76"/>
      <c r="Q19" s="77"/>
      <c r="R19" s="78"/>
      <c r="S19" s="79"/>
      <c r="T19" s="75" t="s">
        <v>125</v>
      </c>
      <c r="U19" s="76" t="s">
        <v>125</v>
      </c>
      <c r="V19" s="77" t="s">
        <v>125</v>
      </c>
      <c r="W19" s="78" t="s">
        <v>125</v>
      </c>
      <c r="X19" s="79" t="s">
        <v>125</v>
      </c>
      <c r="Y19" s="75" t="s">
        <v>125</v>
      </c>
      <c r="Z19" s="91" t="s">
        <v>459</v>
      </c>
      <c r="AA19" s="92" t="s">
        <v>394</v>
      </c>
      <c r="AB19" s="92" t="s">
        <v>395</v>
      </c>
      <c r="AC19" s="92" t="s">
        <v>387</v>
      </c>
      <c r="AD19" s="92" t="s">
        <v>370</v>
      </c>
      <c r="AE19" s="92" t="s">
        <v>433</v>
      </c>
      <c r="AF19" s="82"/>
      <c r="AG19" s="83" t="s">
        <v>125</v>
      </c>
      <c r="AH19" s="84"/>
      <c r="AI19" s="85"/>
      <c r="AJ19" s="82"/>
      <c r="AK19" s="83"/>
      <c r="AL19" s="84"/>
      <c r="AM19" s="85"/>
      <c r="AN19" s="82"/>
      <c r="AO19" s="83"/>
      <c r="AP19" s="84"/>
      <c r="AQ19" s="85"/>
      <c r="AR19" s="82"/>
      <c r="AS19" s="83"/>
      <c r="AT19" s="84"/>
      <c r="AU19" s="85"/>
      <c r="AV19" s="212"/>
      <c r="AW19" s="213"/>
      <c r="AX19" s="183"/>
      <c r="AY19" s="183"/>
      <c r="AZ19" s="93" t="s">
        <v>399</v>
      </c>
    </row>
    <row r="20" spans="1:52" ht="114.75" customHeight="1" x14ac:dyDescent="0.25">
      <c r="A20" s="187"/>
      <c r="B20" s="188"/>
      <c r="C20" s="189"/>
      <c r="D20" s="171"/>
      <c r="E20" s="192"/>
      <c r="F20" s="192"/>
      <c r="G20" s="192"/>
      <c r="H20" s="207"/>
      <c r="I20" s="208"/>
      <c r="J20" s="100">
        <v>12</v>
      </c>
      <c r="K20" s="103" t="s">
        <v>377</v>
      </c>
      <c r="L20" s="102" t="s">
        <v>379</v>
      </c>
      <c r="M20" s="104"/>
      <c r="N20" s="79"/>
      <c r="O20" s="75"/>
      <c r="P20" s="76"/>
      <c r="Q20" s="77"/>
      <c r="R20" s="78"/>
      <c r="S20" s="79" t="s">
        <v>125</v>
      </c>
      <c r="T20" s="75"/>
      <c r="U20" s="76"/>
      <c r="V20" s="77" t="s">
        <v>125</v>
      </c>
      <c r="W20" s="78"/>
      <c r="X20" s="79"/>
      <c r="Y20" s="75" t="s">
        <v>125</v>
      </c>
      <c r="Z20" s="91" t="s">
        <v>391</v>
      </c>
      <c r="AA20" s="92" t="s">
        <v>396</v>
      </c>
      <c r="AB20" s="92" t="s">
        <v>397</v>
      </c>
      <c r="AC20" s="92" t="s">
        <v>369</v>
      </c>
      <c r="AD20" s="92" t="s">
        <v>370</v>
      </c>
      <c r="AE20" s="92" t="s">
        <v>392</v>
      </c>
      <c r="AF20" s="82"/>
      <c r="AG20" s="83" t="s">
        <v>125</v>
      </c>
      <c r="AH20" s="84"/>
      <c r="AI20" s="85"/>
      <c r="AJ20" s="82"/>
      <c r="AK20" s="83"/>
      <c r="AL20" s="84"/>
      <c r="AM20" s="85"/>
      <c r="AN20" s="82"/>
      <c r="AO20" s="83"/>
      <c r="AP20" s="84"/>
      <c r="AQ20" s="85"/>
      <c r="AR20" s="82"/>
      <c r="AS20" s="83"/>
      <c r="AT20" s="84"/>
      <c r="AU20" s="85"/>
      <c r="AV20" s="212"/>
      <c r="AW20" s="213"/>
      <c r="AX20" s="183"/>
      <c r="AY20" s="183"/>
      <c r="AZ20" s="93" t="s">
        <v>398</v>
      </c>
    </row>
    <row r="21" spans="1:52" x14ac:dyDescent="0.25">
      <c r="Z21"/>
      <c r="AA21"/>
      <c r="AB21"/>
      <c r="AC21"/>
      <c r="AD21"/>
      <c r="AE21"/>
      <c r="AF21" s="109"/>
      <c r="AG21" s="106"/>
      <c r="AH21" s="107"/>
      <c r="AI21" s="108"/>
      <c r="AJ21" s="105"/>
      <c r="AK21" s="106"/>
      <c r="AL21" s="107"/>
      <c r="AM21" s="108"/>
      <c r="AN21" s="105"/>
      <c r="AO21" s="106"/>
      <c r="AP21" s="107"/>
      <c r="AQ21" s="108"/>
      <c r="AR21" s="105"/>
      <c r="AS21" s="106"/>
      <c r="AT21" s="107"/>
      <c r="AU21" s="108"/>
    </row>
    <row r="22" spans="1:52" x14ac:dyDescent="0.25">
      <c r="Z22"/>
      <c r="AA22"/>
      <c r="AB22"/>
      <c r="AC22"/>
      <c r="AD22"/>
      <c r="AE22"/>
      <c r="AF22" s="105"/>
      <c r="AG22" s="110"/>
      <c r="AH22" s="110"/>
      <c r="AJ22" s="111"/>
      <c r="AK22" s="110"/>
      <c r="AL22" s="110"/>
      <c r="AN22" s="111"/>
      <c r="AO22" s="110"/>
      <c r="AP22" s="110"/>
      <c r="AQ22"/>
      <c r="AR22" s="110"/>
      <c r="AS22" s="110"/>
      <c r="AT22" s="110"/>
      <c r="AU22" s="110"/>
    </row>
    <row r="23" spans="1:52" ht="0.75" customHeight="1" x14ac:dyDescent="0.25">
      <c r="Z23"/>
      <c r="AA23"/>
      <c r="AB23"/>
      <c r="AC23"/>
      <c r="AD23"/>
      <c r="AE23"/>
      <c r="AF23" s="110"/>
      <c r="AJ23" s="112"/>
      <c r="AN23" s="112"/>
      <c r="AQ23"/>
      <c r="AR23" s="112"/>
      <c r="AS23"/>
      <c r="AT23"/>
    </row>
    <row r="24" spans="1:52" x14ac:dyDescent="0.25">
      <c r="Z24"/>
      <c r="AA24"/>
      <c r="AB24"/>
      <c r="AC24"/>
      <c r="AD24"/>
      <c r="AE24"/>
    </row>
  </sheetData>
  <mergeCells count="46">
    <mergeCell ref="G12:G20"/>
    <mergeCell ref="A1:AU1"/>
    <mergeCell ref="A2:AU2"/>
    <mergeCell ref="A3:AU3"/>
    <mergeCell ref="A4:AU4"/>
    <mergeCell ref="C5:C6"/>
    <mergeCell ref="D5:D6"/>
    <mergeCell ref="E5:E6"/>
    <mergeCell ref="F5:F6"/>
    <mergeCell ref="G5:G6"/>
    <mergeCell ref="H5:H6"/>
    <mergeCell ref="I5:I6"/>
    <mergeCell ref="J5:J6"/>
    <mergeCell ref="K5:K6"/>
    <mergeCell ref="L5:L6"/>
    <mergeCell ref="N5:Y5"/>
    <mergeCell ref="AW5:AW6"/>
    <mergeCell ref="AX5:AX6"/>
    <mergeCell ref="AY5:AY6"/>
    <mergeCell ref="AZ5:AZ6"/>
    <mergeCell ref="H7:H9"/>
    <mergeCell ref="I7:I9"/>
    <mergeCell ref="AV8:AV20"/>
    <mergeCell ref="AW8:AW20"/>
    <mergeCell ref="AF5:AI5"/>
    <mergeCell ref="AJ5:AM5"/>
    <mergeCell ref="AN5:AQ5"/>
    <mergeCell ref="AR5:AU5"/>
    <mergeCell ref="AV5:AV6"/>
    <mergeCell ref="AY8:AY20"/>
    <mergeCell ref="H10:H11"/>
    <mergeCell ref="I10:I11"/>
    <mergeCell ref="AX8:AX20"/>
    <mergeCell ref="A7:C11"/>
    <mergeCell ref="A12:C20"/>
    <mergeCell ref="E12:E20"/>
    <mergeCell ref="D7:D11"/>
    <mergeCell ref="E7:E11"/>
    <mergeCell ref="H12:H14"/>
    <mergeCell ref="I12:I14"/>
    <mergeCell ref="I15:I17"/>
    <mergeCell ref="H15:H20"/>
    <mergeCell ref="I18:I20"/>
    <mergeCell ref="F7:F11"/>
    <mergeCell ref="F12:F20"/>
    <mergeCell ref="G7:G11"/>
  </mergeCells>
  <printOptions horizontalCentered="1" verticalCentered="1"/>
  <pageMargins left="0.70833333333333304" right="0.70833333333333304" top="0.74791666666666701" bottom="0.74791666666666701" header="0.51180555555555496" footer="0.51180555555555496"/>
  <pageSetup scale="23" firstPageNumber="0" fitToWidth="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0" t="s">
        <v>185</v>
      </c>
      <c r="B4" s="230"/>
      <c r="C4" s="230"/>
      <c r="D4" s="230"/>
      <c r="E4" s="230"/>
      <c r="F4" s="230"/>
      <c r="G4" s="230"/>
      <c r="H4" s="230"/>
      <c r="I4" s="230"/>
      <c r="J4" s="230"/>
      <c r="K4" s="230"/>
      <c r="L4" s="230"/>
      <c r="M4" s="230"/>
      <c r="N4" s="230"/>
      <c r="O4" s="230"/>
      <c r="P4" s="230"/>
      <c r="Q4" s="230"/>
      <c r="R4" s="230"/>
      <c r="S4" s="230"/>
      <c r="T4" s="230"/>
      <c r="U4" s="23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31" t="s">
        <v>167</v>
      </c>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31"/>
    </row>
    <row r="7" spans="1:22" x14ac:dyDescent="0.25">
      <c r="A7">
        <v>1</v>
      </c>
      <c r="B7" t="s">
        <v>198</v>
      </c>
      <c r="C7" t="s">
        <v>199</v>
      </c>
      <c r="P7" t="s">
        <v>63</v>
      </c>
      <c r="U7" s="113">
        <f t="shared" ref="U7:U16" si="0">IF(P7&lt;&gt;"",1,IF(Q7&lt;&gt;"",0,IF(R7&lt;&gt;"",0.5,0)))</f>
        <v>1</v>
      </c>
      <c r="V7" s="227">
        <f>+AVERAGE(U7:U16)</f>
        <v>0.1</v>
      </c>
    </row>
    <row r="8" spans="1:22" ht="16.5" customHeight="1" x14ac:dyDescent="0.25">
      <c r="A8">
        <v>2</v>
      </c>
      <c r="U8" s="113">
        <f t="shared" si="0"/>
        <v>0</v>
      </c>
      <c r="V8" s="227"/>
    </row>
    <row r="9" spans="1:22" x14ac:dyDescent="0.25">
      <c r="A9">
        <v>3</v>
      </c>
      <c r="U9" s="113">
        <f t="shared" si="0"/>
        <v>0</v>
      </c>
      <c r="V9" s="227"/>
    </row>
    <row r="10" spans="1:22" x14ac:dyDescent="0.25">
      <c r="A10">
        <v>4</v>
      </c>
      <c r="U10" s="113">
        <f t="shared" si="0"/>
        <v>0</v>
      </c>
      <c r="V10" s="227"/>
    </row>
    <row r="11" spans="1:22" x14ac:dyDescent="0.25">
      <c r="A11">
        <v>5</v>
      </c>
      <c r="U11" s="113">
        <f t="shared" si="0"/>
        <v>0</v>
      </c>
      <c r="V11" s="227"/>
    </row>
    <row r="12" spans="1:22" x14ac:dyDescent="0.25">
      <c r="A12">
        <v>6</v>
      </c>
      <c r="U12" s="113">
        <f t="shared" si="0"/>
        <v>0</v>
      </c>
      <c r="V12" s="227"/>
    </row>
    <row r="13" spans="1:22" x14ac:dyDescent="0.25">
      <c r="A13">
        <v>7</v>
      </c>
      <c r="U13" s="113">
        <f t="shared" si="0"/>
        <v>0</v>
      </c>
      <c r="V13" s="227"/>
    </row>
    <row r="14" spans="1:22" x14ac:dyDescent="0.25">
      <c r="A14">
        <v>8</v>
      </c>
      <c r="U14" s="113">
        <f t="shared" si="0"/>
        <v>0</v>
      </c>
      <c r="V14" s="227"/>
    </row>
    <row r="15" spans="1:22" x14ac:dyDescent="0.25">
      <c r="A15">
        <v>9</v>
      </c>
      <c r="U15" s="113">
        <f t="shared" si="0"/>
        <v>0</v>
      </c>
      <c r="V15" s="227"/>
    </row>
    <row r="16" spans="1:22" x14ac:dyDescent="0.25">
      <c r="A16">
        <v>10</v>
      </c>
      <c r="U16" s="113">
        <f t="shared" si="0"/>
        <v>0</v>
      </c>
      <c r="V16" s="227"/>
    </row>
    <row r="17" spans="1:22" x14ac:dyDescent="0.25">
      <c r="A17" s="228" t="s">
        <v>200</v>
      </c>
      <c r="B17" s="228"/>
      <c r="C17" s="228"/>
      <c r="D17" s="228"/>
      <c r="E17" s="228"/>
      <c r="F17" s="228"/>
      <c r="G17" s="228"/>
      <c r="H17" s="228"/>
      <c r="I17" s="228"/>
      <c r="J17" s="228"/>
      <c r="K17" s="228"/>
      <c r="L17" s="228"/>
      <c r="M17" s="228"/>
      <c r="N17" s="228"/>
      <c r="O17" s="228"/>
      <c r="P17" s="228"/>
      <c r="Q17" s="228"/>
      <c r="R17" s="228"/>
      <c r="S17" s="228"/>
      <c r="T17" s="228"/>
      <c r="U17" s="228"/>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29" t="s">
        <v>167</v>
      </c>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29"/>
    </row>
    <row r="20" spans="1:22" x14ac:dyDescent="0.25">
      <c r="A20">
        <v>1</v>
      </c>
      <c r="B20" t="s">
        <v>198</v>
      </c>
      <c r="C20" t="s">
        <v>199</v>
      </c>
      <c r="E20" s="117" t="s">
        <v>125</v>
      </c>
      <c r="P20" t="s">
        <v>63</v>
      </c>
      <c r="U20" s="113">
        <f t="shared" ref="U20:U29" si="1">IF(P20&lt;&gt;"",1,IF(Q20&lt;&gt;"",0,IF(R20&lt;&gt;"",0.5,0)))</f>
        <v>1</v>
      </c>
      <c r="V20" s="224">
        <f>+AVERAGE(U20:U29)</f>
        <v>0.15</v>
      </c>
    </row>
    <row r="21" spans="1:22" x14ac:dyDescent="0.25">
      <c r="A21">
        <v>2</v>
      </c>
      <c r="B21" t="s">
        <v>201</v>
      </c>
      <c r="C21" t="s">
        <v>199</v>
      </c>
      <c r="E21" s="117"/>
      <c r="I21" t="s">
        <v>125</v>
      </c>
      <c r="R21" t="s">
        <v>63</v>
      </c>
      <c r="U21" s="113">
        <f t="shared" si="1"/>
        <v>0.5</v>
      </c>
      <c r="V21" s="224"/>
    </row>
    <row r="22" spans="1:22" x14ac:dyDescent="0.25">
      <c r="A22">
        <v>3</v>
      </c>
      <c r="U22" s="113">
        <f t="shared" si="1"/>
        <v>0</v>
      </c>
      <c r="V22" s="224"/>
    </row>
    <row r="23" spans="1:22" x14ac:dyDescent="0.25">
      <c r="A23">
        <v>4</v>
      </c>
      <c r="U23" s="113">
        <f t="shared" si="1"/>
        <v>0</v>
      </c>
      <c r="V23" s="224"/>
    </row>
    <row r="24" spans="1:22" x14ac:dyDescent="0.25">
      <c r="A24">
        <v>5</v>
      </c>
      <c r="U24" s="113">
        <f t="shared" si="1"/>
        <v>0</v>
      </c>
      <c r="V24" s="224"/>
    </row>
    <row r="25" spans="1:22" x14ac:dyDescent="0.25">
      <c r="A25">
        <v>6</v>
      </c>
      <c r="U25" s="113">
        <f t="shared" si="1"/>
        <v>0</v>
      </c>
      <c r="V25" s="224"/>
    </row>
    <row r="26" spans="1:22" x14ac:dyDescent="0.25">
      <c r="A26">
        <v>7</v>
      </c>
      <c r="U26" s="113">
        <f t="shared" si="1"/>
        <v>0</v>
      </c>
      <c r="V26" s="224"/>
    </row>
    <row r="27" spans="1:22" x14ac:dyDescent="0.25">
      <c r="A27">
        <v>8</v>
      </c>
      <c r="U27" s="113">
        <f t="shared" si="1"/>
        <v>0</v>
      </c>
      <c r="V27" s="224"/>
    </row>
    <row r="28" spans="1:22" x14ac:dyDescent="0.25">
      <c r="A28">
        <v>9</v>
      </c>
      <c r="U28" s="113">
        <f t="shared" si="1"/>
        <v>0</v>
      </c>
      <c r="V28" s="224"/>
    </row>
    <row r="29" spans="1:22" x14ac:dyDescent="0.25">
      <c r="A29">
        <v>10</v>
      </c>
      <c r="U29" s="113">
        <f t="shared" si="1"/>
        <v>0</v>
      </c>
      <c r="V29" s="224"/>
    </row>
    <row r="30" spans="1:22" x14ac:dyDescent="0.25">
      <c r="A30" s="225" t="s">
        <v>200</v>
      </c>
      <c r="B30" s="225"/>
      <c r="C30" s="225"/>
      <c r="D30" s="225"/>
      <c r="E30" s="225"/>
      <c r="F30" s="225"/>
      <c r="G30" s="225"/>
      <c r="H30" s="225"/>
      <c r="I30" s="225"/>
      <c r="J30" s="225"/>
      <c r="K30" s="225"/>
      <c r="L30" s="225"/>
      <c r="M30" s="225"/>
      <c r="N30" s="225"/>
      <c r="O30" s="225"/>
      <c r="P30" s="225"/>
      <c r="Q30" s="225"/>
      <c r="R30" s="225"/>
      <c r="S30" s="225"/>
      <c r="T30" s="225"/>
      <c r="U30" s="225"/>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26" t="s">
        <v>167</v>
      </c>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26"/>
    </row>
    <row r="33" spans="1:21" x14ac:dyDescent="0.25">
      <c r="A33">
        <v>1</v>
      </c>
      <c r="B33" t="s">
        <v>202</v>
      </c>
      <c r="U33" s="113">
        <f t="shared" ref="U33:U42" si="2">IF(P33&lt;&gt;"",1,IF(Q33&lt;&gt;"",0,IF(R33&lt;&gt;"",0.5,0)))</f>
        <v>0</v>
      </c>
    </row>
    <row r="34" spans="1:21" x14ac:dyDescent="0.25">
      <c r="A34">
        <v>2</v>
      </c>
      <c r="U34" s="113">
        <f t="shared" si="2"/>
        <v>0</v>
      </c>
    </row>
    <row r="35" spans="1:21" x14ac:dyDescent="0.25">
      <c r="A35">
        <v>3</v>
      </c>
      <c r="U35" s="113">
        <f t="shared" si="2"/>
        <v>0</v>
      </c>
    </row>
    <row r="36" spans="1:21" x14ac:dyDescent="0.25">
      <c r="A36">
        <v>4</v>
      </c>
      <c r="U36" s="113">
        <f t="shared" si="2"/>
        <v>0</v>
      </c>
    </row>
    <row r="37" spans="1:21" x14ac:dyDescent="0.25">
      <c r="A37">
        <v>5</v>
      </c>
      <c r="U37" s="113">
        <f t="shared" si="2"/>
        <v>0</v>
      </c>
    </row>
    <row r="38" spans="1:21" x14ac:dyDescent="0.25">
      <c r="A38">
        <v>6</v>
      </c>
      <c r="U38" s="113">
        <f t="shared" si="2"/>
        <v>0</v>
      </c>
    </row>
    <row r="39" spans="1:21" x14ac:dyDescent="0.25">
      <c r="A39">
        <v>7</v>
      </c>
      <c r="U39" s="113">
        <f t="shared" si="2"/>
        <v>0</v>
      </c>
    </row>
    <row r="40" spans="1:21" x14ac:dyDescent="0.25">
      <c r="A40">
        <v>8</v>
      </c>
      <c r="U40" s="113">
        <f t="shared" si="2"/>
        <v>0</v>
      </c>
    </row>
    <row r="41" spans="1:21" x14ac:dyDescent="0.25">
      <c r="A41">
        <v>9</v>
      </c>
      <c r="U41" s="113">
        <f t="shared" si="2"/>
        <v>0</v>
      </c>
    </row>
    <row r="42" spans="1:21" x14ac:dyDescent="0.25">
      <c r="A42">
        <v>10</v>
      </c>
      <c r="U42" s="113">
        <f t="shared" si="2"/>
        <v>0</v>
      </c>
    </row>
    <row r="43" spans="1:21"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row>
    <row r="44" spans="1:21"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row>
    <row r="45" spans="1:21"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row>
    <row r="46" spans="1:21" x14ac:dyDescent="0.25">
      <c r="A46">
        <v>1</v>
      </c>
      <c r="U46" s="113">
        <f t="shared" ref="U46:U55" si="3">IF(P46&lt;&gt;"",1,IF(Q46&lt;&gt;"",0,IF(R46&lt;&gt;"",0.5,0)))</f>
        <v>0</v>
      </c>
    </row>
    <row r="47" spans="1:21" x14ac:dyDescent="0.25">
      <c r="A47">
        <v>2</v>
      </c>
      <c r="U47" s="113">
        <f t="shared" si="3"/>
        <v>0</v>
      </c>
    </row>
    <row r="48" spans="1:21" x14ac:dyDescent="0.25">
      <c r="A48">
        <v>3</v>
      </c>
      <c r="U48" s="113">
        <f t="shared" si="3"/>
        <v>0</v>
      </c>
    </row>
    <row r="49" spans="1:21" x14ac:dyDescent="0.25">
      <c r="A49">
        <v>4</v>
      </c>
      <c r="U49" s="113">
        <f t="shared" si="3"/>
        <v>0</v>
      </c>
    </row>
    <row r="50" spans="1:21" x14ac:dyDescent="0.25">
      <c r="A50">
        <v>5</v>
      </c>
      <c r="U50" s="113">
        <f t="shared" si="3"/>
        <v>0</v>
      </c>
    </row>
    <row r="51" spans="1:21" x14ac:dyDescent="0.25">
      <c r="A51">
        <v>6</v>
      </c>
      <c r="U51" s="113">
        <f t="shared" si="3"/>
        <v>0</v>
      </c>
    </row>
    <row r="52" spans="1:21" x14ac:dyDescent="0.25">
      <c r="A52">
        <v>7</v>
      </c>
      <c r="U52" s="113">
        <f t="shared" si="3"/>
        <v>0</v>
      </c>
    </row>
    <row r="53" spans="1:21" x14ac:dyDescent="0.25">
      <c r="A53">
        <v>8</v>
      </c>
      <c r="U53" s="113">
        <f t="shared" si="3"/>
        <v>0</v>
      </c>
    </row>
    <row r="54" spans="1:21" x14ac:dyDescent="0.25">
      <c r="A54">
        <v>9</v>
      </c>
      <c r="U54" s="113">
        <f t="shared" si="3"/>
        <v>0</v>
      </c>
    </row>
    <row r="55" spans="1:21" x14ac:dyDescent="0.25">
      <c r="A55">
        <v>10</v>
      </c>
      <c r="U55" s="113">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s="121" t="s">
        <v>203</v>
      </c>
      <c r="L7" t="s">
        <v>63</v>
      </c>
      <c r="P7" t="s">
        <v>63</v>
      </c>
      <c r="U7" s="113">
        <f t="shared" ref="U7:U16" si="0">IF(P7&lt;&gt;"",1,IF(Q7&lt;&gt;"",0,IF(R7&lt;&gt;"",0.5,0)))</f>
        <v>1</v>
      </c>
      <c r="V7" s="236">
        <f>+AVERAGE(U7:U16)</f>
        <v>0.2</v>
      </c>
    </row>
    <row r="8" spans="1:22" ht="16.5" customHeight="1" x14ac:dyDescent="0.25">
      <c r="A8">
        <v>2</v>
      </c>
      <c r="B8" t="s">
        <v>204</v>
      </c>
      <c r="M8" t="s">
        <v>63</v>
      </c>
      <c r="P8" t="s">
        <v>63</v>
      </c>
      <c r="U8" s="113">
        <f t="shared" si="0"/>
        <v>1</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205</v>
      </c>
      <c r="G20" t="s">
        <v>63</v>
      </c>
      <c r="H20" t="s">
        <v>63</v>
      </c>
      <c r="I20" t="s">
        <v>63</v>
      </c>
      <c r="P20" t="s">
        <v>63</v>
      </c>
      <c r="U20" s="113">
        <f t="shared" ref="U20:U29" si="1">IF(P20&lt;&gt;"",1,IF(Q20&lt;&gt;"",0,IF(R20&lt;&gt;"",0.5,0)))</f>
        <v>1</v>
      </c>
      <c r="V20" s="233">
        <f>+AVERAGE(U20:U29)</f>
        <v>0.1</v>
      </c>
    </row>
    <row r="21" spans="1:22" x14ac:dyDescent="0.25">
      <c r="A21">
        <v>2</v>
      </c>
      <c r="B21" t="s">
        <v>206</v>
      </c>
      <c r="J21" t="s">
        <v>63</v>
      </c>
      <c r="K21" t="s">
        <v>63</v>
      </c>
      <c r="U21" s="113">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B33" t="s">
        <v>207</v>
      </c>
      <c r="F33" t="s">
        <v>63</v>
      </c>
      <c r="G33" t="s">
        <v>63</v>
      </c>
      <c r="P33" t="s">
        <v>63</v>
      </c>
      <c r="U33" s="113">
        <f t="shared" ref="U33:U42" si="2">IF(P33&lt;&gt;"",1,IF(Q33&lt;&gt;"",0,IF(R33&lt;&gt;"",0.5,0)))</f>
        <v>1</v>
      </c>
      <c r="V33" s="120"/>
    </row>
    <row r="34" spans="1:22" x14ac:dyDescent="0.25">
      <c r="A34">
        <v>2</v>
      </c>
      <c r="B34" t="s">
        <v>208</v>
      </c>
      <c r="H34" t="s">
        <v>63</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t="s">
        <v>209</v>
      </c>
      <c r="C46" s="122"/>
      <c r="D46" s="122"/>
      <c r="E46" s="122"/>
      <c r="F46" s="122" t="s">
        <v>63</v>
      </c>
      <c r="G46" s="122" t="s">
        <v>63</v>
      </c>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211</v>
      </c>
      <c r="H7" t="s">
        <v>63</v>
      </c>
      <c r="U7" s="113">
        <f t="shared" ref="U7:U16" si="0">IF(P7&lt;&gt;"",1,IF(Q7&lt;&gt;"",0,IF(R7&lt;&gt;"",0.5,0)))</f>
        <v>0</v>
      </c>
      <c r="V7" s="236">
        <f>+AVERAGE(U7:U16)</f>
        <v>0</v>
      </c>
    </row>
    <row r="8" spans="1:22" ht="16.5" customHeight="1" x14ac:dyDescent="0.25">
      <c r="A8">
        <v>2</v>
      </c>
      <c r="B8" t="s">
        <v>212</v>
      </c>
      <c r="N8" t="s">
        <v>63</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t="s">
        <v>213</v>
      </c>
      <c r="J20" t="s">
        <v>63</v>
      </c>
      <c r="U20" s="113">
        <f t="shared" ref="U20:U29" si="1">IF(P20&lt;&gt;"",1,IF(Q20&lt;&gt;"",0,IF(R20&lt;&gt;"",0.5,0)))</f>
        <v>0</v>
      </c>
      <c r="V20" s="233">
        <f>+AVERAGE(U20:U29)</f>
        <v>0</v>
      </c>
    </row>
    <row r="21" spans="1:22" x14ac:dyDescent="0.25">
      <c r="A21">
        <v>2</v>
      </c>
      <c r="B21" t="s">
        <v>214</v>
      </c>
      <c r="L21" t="s">
        <v>63</v>
      </c>
      <c r="U21" s="126">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t="s">
        <v>215</v>
      </c>
      <c r="C46" s="122"/>
      <c r="D46" s="122"/>
      <c r="E46" s="122"/>
      <c r="F46" s="122"/>
      <c r="G46" s="122"/>
      <c r="H46" s="122" t="s">
        <v>63</v>
      </c>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U7" s="113">
        <f t="shared" ref="U7:U16" si="0">IF(P7&lt;&gt;"",1,IF(Q7&lt;&gt;"",0,IF(R7&lt;&gt;"",0.5,0)))</f>
        <v>0</v>
      </c>
      <c r="V7" s="236">
        <f>+AVERAGE(U7:U16)</f>
        <v>0</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ht="30" x14ac:dyDescent="0.25">
      <c r="A20">
        <v>1</v>
      </c>
      <c r="B20" s="121" t="s">
        <v>216</v>
      </c>
      <c r="E20" s="127" t="s">
        <v>63</v>
      </c>
      <c r="P20" t="s">
        <v>63</v>
      </c>
      <c r="U20" s="113">
        <f t="shared" ref="U20:U29" si="1">IF(P20&lt;&gt;"",1,IF(Q20&lt;&gt;"",0,IF(R20&lt;&gt;"",0.5,0)))</f>
        <v>1</v>
      </c>
      <c r="V20" s="233">
        <f>+AVERAGE(U20:U29)</f>
        <v>0.1</v>
      </c>
    </row>
    <row r="21" spans="1:22" x14ac:dyDescent="0.25">
      <c r="A21">
        <v>2</v>
      </c>
      <c r="U21" s="113">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P7" t="s">
        <v>63</v>
      </c>
      <c r="U7" s="113">
        <f t="shared" ref="U7:U16" si="0">IF(P7&lt;&gt;"",1,IF(Q7&lt;&gt;"",0,IF(R7&lt;&gt;"",0.5,0)))</f>
        <v>1</v>
      </c>
      <c r="V7" s="236">
        <f>+AVERAGE(U7:U16)</f>
        <v>0.1</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217</v>
      </c>
      <c r="I20" t="s">
        <v>63</v>
      </c>
      <c r="R20" t="s">
        <v>63</v>
      </c>
      <c r="U20" s="113">
        <f t="shared" ref="U20:U29" si="1">IF(P20&lt;&gt;"",1,IF(Q20&lt;&gt;"",0,IF(R20&lt;&gt;"",0.5,0)))</f>
        <v>0.5</v>
      </c>
      <c r="V20" s="233">
        <f>+AVERAGE(U20:U29)</f>
        <v>0.1</v>
      </c>
    </row>
    <row r="21" spans="1:22" x14ac:dyDescent="0.25">
      <c r="A21">
        <v>2</v>
      </c>
      <c r="B21" t="s">
        <v>218</v>
      </c>
      <c r="I21" t="s">
        <v>63</v>
      </c>
      <c r="R21" t="s">
        <v>63</v>
      </c>
      <c r="U21" s="113">
        <f t="shared" si="1"/>
        <v>0.5</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219</v>
      </c>
      <c r="I7" t="s">
        <v>63</v>
      </c>
      <c r="R7" t="s">
        <v>63</v>
      </c>
      <c r="U7" s="113">
        <f t="shared" ref="U7:U16" si="0">IF(P7&lt;&gt;"",1,IF(Q7&lt;&gt;"",0,IF(R7&lt;&gt;"",0.5,0)))</f>
        <v>0.5</v>
      </c>
      <c r="V7" s="236">
        <f>+AVERAGE(U7:U16)</f>
        <v>0.05</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220</v>
      </c>
      <c r="G20" t="s">
        <v>63</v>
      </c>
      <c r="H20" t="s">
        <v>63</v>
      </c>
      <c r="I20" t="s">
        <v>63</v>
      </c>
      <c r="J20" t="s">
        <v>63</v>
      </c>
      <c r="R20" t="s">
        <v>63</v>
      </c>
      <c r="U20" s="113">
        <f t="shared" ref="U20:U29" si="1">IF(P20&lt;&gt;"",1,IF(Q20&lt;&gt;"",0,IF(R20&lt;&gt;"",0.5,0)))</f>
        <v>0.5</v>
      </c>
      <c r="V20" s="233">
        <f>+AVERAGE(U20:U29)</f>
        <v>0.2</v>
      </c>
    </row>
    <row r="21" spans="1:22" x14ac:dyDescent="0.25">
      <c r="A21">
        <v>2</v>
      </c>
      <c r="B21" s="121" t="s">
        <v>221</v>
      </c>
      <c r="G21" t="s">
        <v>63</v>
      </c>
      <c r="H21" t="s">
        <v>63</v>
      </c>
      <c r="I21" t="s">
        <v>63</v>
      </c>
      <c r="J21" t="s">
        <v>63</v>
      </c>
      <c r="R21" t="s">
        <v>63</v>
      </c>
      <c r="U21" s="113">
        <f t="shared" si="1"/>
        <v>0.5</v>
      </c>
      <c r="V21" s="233"/>
    </row>
    <row r="22" spans="1:22" ht="30" x14ac:dyDescent="0.25">
      <c r="A22">
        <v>3</v>
      </c>
      <c r="B22" s="121" t="s">
        <v>222</v>
      </c>
      <c r="G22" t="s">
        <v>63</v>
      </c>
      <c r="H22" t="s">
        <v>63</v>
      </c>
      <c r="I22" t="s">
        <v>63</v>
      </c>
      <c r="J22" t="s">
        <v>63</v>
      </c>
      <c r="R22" t="s">
        <v>63</v>
      </c>
      <c r="U22" s="113">
        <f t="shared" si="1"/>
        <v>0.5</v>
      </c>
      <c r="V22" s="233"/>
    </row>
    <row r="23" spans="1:22" x14ac:dyDescent="0.25">
      <c r="A23">
        <v>4</v>
      </c>
      <c r="B23" s="121" t="s">
        <v>223</v>
      </c>
      <c r="G23" t="s">
        <v>63</v>
      </c>
      <c r="H23" t="s">
        <v>63</v>
      </c>
      <c r="I23" t="s">
        <v>63</v>
      </c>
      <c r="J23" t="s">
        <v>63</v>
      </c>
      <c r="R23" t="s">
        <v>63</v>
      </c>
      <c r="U23" s="113">
        <f t="shared" si="1"/>
        <v>0.5</v>
      </c>
      <c r="V23" s="233"/>
    </row>
    <row r="24" spans="1:22" x14ac:dyDescent="0.25">
      <c r="A24">
        <v>5</v>
      </c>
      <c r="B24" s="121" t="s">
        <v>224</v>
      </c>
      <c r="G24" t="s">
        <v>63</v>
      </c>
      <c r="H24" t="s">
        <v>63</v>
      </c>
      <c r="I24" t="s">
        <v>63</v>
      </c>
      <c r="J24" t="s">
        <v>63</v>
      </c>
      <c r="Q24" t="s">
        <v>63</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225</v>
      </c>
      <c r="I7" t="s">
        <v>63</v>
      </c>
      <c r="P7" t="s">
        <v>63</v>
      </c>
      <c r="U7" s="113">
        <f t="shared" ref="U7:U16" si="0">IF(P7&lt;&gt;"",1,IF(Q7&lt;&gt;"",0,IF(R7&lt;&gt;"",0.5,0)))</f>
        <v>1</v>
      </c>
      <c r="V7" s="236">
        <f>+AVERAGE(U7:U16)</f>
        <v>0.5</v>
      </c>
    </row>
    <row r="8" spans="1:22" ht="16.5" customHeight="1" x14ac:dyDescent="0.25">
      <c r="A8">
        <v>2</v>
      </c>
      <c r="B8" t="s">
        <v>226</v>
      </c>
      <c r="I8" t="s">
        <v>63</v>
      </c>
      <c r="P8" t="s">
        <v>63</v>
      </c>
      <c r="U8" s="113">
        <f t="shared" si="0"/>
        <v>1</v>
      </c>
      <c r="V8" s="236"/>
    </row>
    <row r="9" spans="1:22" x14ac:dyDescent="0.25">
      <c r="A9">
        <v>3</v>
      </c>
      <c r="B9" t="s">
        <v>227</v>
      </c>
      <c r="I9" t="s">
        <v>63</v>
      </c>
      <c r="P9" t="s">
        <v>63</v>
      </c>
      <c r="U9" s="113">
        <f t="shared" si="0"/>
        <v>1</v>
      </c>
      <c r="V9" s="236"/>
    </row>
    <row r="10" spans="1:22" x14ac:dyDescent="0.25">
      <c r="A10">
        <v>4</v>
      </c>
      <c r="B10" t="s">
        <v>228</v>
      </c>
      <c r="I10" t="s">
        <v>63</v>
      </c>
      <c r="P10" t="s">
        <v>63</v>
      </c>
      <c r="U10" s="113">
        <f t="shared" si="0"/>
        <v>1</v>
      </c>
      <c r="V10" s="236"/>
    </row>
    <row r="11" spans="1:22" x14ac:dyDescent="0.25">
      <c r="A11">
        <v>5</v>
      </c>
      <c r="B11" t="s">
        <v>229</v>
      </c>
      <c r="I11" t="s">
        <v>63</v>
      </c>
      <c r="P11" t="s">
        <v>63</v>
      </c>
      <c r="U11" s="113">
        <f t="shared" si="0"/>
        <v>1</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t="s">
        <v>230</v>
      </c>
      <c r="G20" t="s">
        <v>63</v>
      </c>
      <c r="P20" t="s">
        <v>63</v>
      </c>
      <c r="U20" s="113">
        <f t="shared" ref="U20:U29" si="1">IF(P20&lt;&gt;"",1,IF(Q20&lt;&gt;"",0,IF(R20&lt;&gt;"",0.5,0)))</f>
        <v>1</v>
      </c>
      <c r="V20" s="233">
        <f>+AVERAGE(U20:U29)</f>
        <v>0.2</v>
      </c>
    </row>
    <row r="21" spans="1:22" x14ac:dyDescent="0.25">
      <c r="A21">
        <v>2</v>
      </c>
      <c r="B21" s="121" t="s">
        <v>231</v>
      </c>
      <c r="S21" t="s">
        <v>63</v>
      </c>
      <c r="U21" s="113">
        <f t="shared" si="1"/>
        <v>0</v>
      </c>
      <c r="V21" s="233"/>
    </row>
    <row r="22" spans="1:22" x14ac:dyDescent="0.25">
      <c r="A22">
        <v>3</v>
      </c>
      <c r="B22" t="s">
        <v>232</v>
      </c>
      <c r="I22" t="s">
        <v>63</v>
      </c>
      <c r="J22" t="s">
        <v>63</v>
      </c>
      <c r="K22" t="s">
        <v>63</v>
      </c>
      <c r="R22" t="s">
        <v>63</v>
      </c>
      <c r="U22" s="113">
        <f t="shared" si="1"/>
        <v>0.5</v>
      </c>
      <c r="V22" s="233"/>
    </row>
    <row r="23" spans="1:22" x14ac:dyDescent="0.25">
      <c r="A23">
        <v>4</v>
      </c>
      <c r="B23" t="s">
        <v>233</v>
      </c>
      <c r="I23" t="s">
        <v>63</v>
      </c>
      <c r="J23" t="s">
        <v>63</v>
      </c>
      <c r="K23" t="s">
        <v>63</v>
      </c>
      <c r="R23" t="s">
        <v>63</v>
      </c>
      <c r="U23" s="113">
        <f t="shared" si="1"/>
        <v>0.5</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2016'!Área_de_impresión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Claudia Victoria Castano Martinez</cp:lastModifiedBy>
  <cp:revision>0</cp:revision>
  <cp:lastPrinted>2017-05-23T23:12:50Z</cp:lastPrinted>
  <dcterms:created xsi:type="dcterms:W3CDTF">2013-04-30T17:32:35Z</dcterms:created>
  <dcterms:modified xsi:type="dcterms:W3CDTF">2017-05-23T23:14:20Z</dcterms:modified>
  <dc:language>es-CO</dc:language>
</cp:coreProperties>
</file>