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EAN\Desktop\"/>
    </mc:Choice>
  </mc:AlternateContent>
  <bookViews>
    <workbookView xWindow="0" yWindow="0" windowWidth="20490" windowHeight="7800"/>
  </bookViews>
  <sheets>
    <sheet name="SANTA FE SEGUNDO TRIMESTRE 22  " sheetId="2" r:id="rId1"/>
    <sheet name="NIVEL DE CUMPLIMIENTO" sheetId="3" r:id="rId2"/>
    <sheet name="Hoja1" sheetId="1" r:id="rId3"/>
  </sheets>
  <definedNames>
    <definedName name="_xlnm._FilterDatabase" localSheetId="0" hidden="1">'SANTA FE SEGUNDO TRIMESTRE 22  '!$G$7:$M$175</definedName>
    <definedName name="_FilterDatabase_0" localSheetId="0">'SANTA FE SEGUNDO TRIMESTRE 22  '!$A$6:$G$174</definedName>
    <definedName name="_FilterDatabase_0_0" localSheetId="0">'SANTA FE SEGUNDO TRIMESTRE 22  '!$A$6:$G$174</definedName>
    <definedName name="_FilterDatabase_0_0_0" localSheetId="0">'SANTA FE SEGUNDO TRIMESTRE 22  '!$A$6:$G$174</definedName>
    <definedName name="_xlnm.Print_Area" localSheetId="0">'SANTA FE SEGUNDO TRIMESTRE 22  '!$A$5:$G$174</definedName>
    <definedName name="Print_Area_0" localSheetId="0">'SANTA FE SEGUNDO TRIMESTRE 22  '!$A$5:$G$174</definedName>
    <definedName name="Print_Area_0_0" localSheetId="0">'SANTA FE SEGUNDO TRIMESTRE 22  '!$A$5:$G$174</definedName>
    <definedName name="Print_Area_0_0_0" localSheetId="0">'SANTA FE SEGUNDO TRIMESTRE 22  '!$A$5:$G$174</definedName>
    <definedName name="Print_Titles_0" localSheetId="0">'SANTA FE SEGUNDO TRIMESTRE 22  '!$5:$6</definedName>
    <definedName name="Print_Titles_0_0" localSheetId="0">'SANTA FE SEGUNDO TRIMESTRE 22  '!$5:$6</definedName>
    <definedName name="Print_Titles_0_0_0" localSheetId="0">'SANTA FE SEGUNDO TRIMESTRE 22  '!#REF!</definedName>
    <definedName name="_xlnm.Print_Titles" localSheetId="0">'SANTA FE SEGUNDO TRIMESTRE 22  '!$5:$6</definedName>
    <definedName name="Z_02E5D866_D53A_4EF6_B50C_D3093017D776_.wvu.FilterData" localSheetId="0">'SANTA FE SEGUNDO TRIMESTRE 22  '!$A$6:$G$174</definedName>
    <definedName name="Z_1EAEE9B9_E6FE_4188_9E38_7E6D9DDC7F9D_.wvu.FilterData" localSheetId="0">'SANTA FE SEGUNDO TRIMESTRE 22  '!$A$6:$G$174</definedName>
    <definedName name="Z_28FA599E_4F80_47B3_A19A_2948FB11B983_.wvu.FilterData" localSheetId="0">'SANTA FE SEGUNDO TRIMESTRE 22  '!$A$6:$G$174</definedName>
    <definedName name="Z_390D922C_AF95_4CC3_BEE3_A70589C89D96_.wvu.FilterData" localSheetId="0">'SANTA FE SEGUNDO TRIMESTRE 22  '!$A$6:$G$174</definedName>
    <definedName name="Z_6C3DF6E3_8733_497E_82C7_4D8B474FBE11_.wvu.FilterData" localSheetId="0">'SANTA FE SEGUNDO TRIMESTRE 22  '!$A$6:$G$174</definedName>
    <definedName name="Z_6C3DF6E3_8733_497E_82C7_4D8B474FBE11_.wvu.PrintArea" localSheetId="0">'SANTA FE SEGUNDO TRIMESTRE 22  '!$A:$G</definedName>
    <definedName name="Z_70B9DA2C_3A67_4532_B865_46B164706639_.wvu.FilterData" localSheetId="0">'SANTA FE SEGUNDO TRIMESTRE 22  '!$A$6:$G$174</definedName>
    <definedName name="Z_70B9DA2C_3A67_4532_B865_46B164706639_.wvu.PrintArea" localSheetId="0">'SANTA FE SEGUNDO TRIMESTRE 22  '!$A:$G</definedName>
    <definedName name="Z_87B5649D_2E35_4724_A804_B6030808A779_.wvu.FilterData" localSheetId="0">'SANTA FE SEGUNDO TRIMESTRE 22  '!$A$6:$G$174</definedName>
    <definedName name="Z_BF874B2C_4DFD_4433_81A9_B6E7EAB81C49_.wvu.FilterData" localSheetId="0">'SANTA FE SEGUNDO TRIMESTRE 22  '!$A$6:$G$174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 l="1"/>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1" i="2"/>
  <c r="L42" i="2"/>
  <c r="L43" i="2"/>
  <c r="L44" i="2"/>
  <c r="L45" i="2"/>
  <c r="L46" i="2"/>
  <c r="L47" i="2"/>
  <c r="L48" i="2"/>
  <c r="L49" i="2"/>
  <c r="L50" i="2"/>
  <c r="L51" i="2"/>
  <c r="L52" i="2"/>
  <c r="L53"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5" i="2"/>
  <c r="L130" i="2"/>
  <c r="L139" i="2"/>
  <c r="L154" i="2"/>
  <c r="L163" i="2"/>
  <c r="L164" i="2"/>
  <c r="L165" i="2"/>
  <c r="L167" i="2"/>
  <c r="L169" i="2"/>
  <c r="L171" i="2"/>
  <c r="L172" i="2"/>
  <c r="L173" i="2"/>
  <c r="L174" i="2"/>
  <c r="L175" i="2"/>
  <c r="L179" i="2" l="1"/>
  <c r="B4" i="3" s="1"/>
  <c r="L178" i="2"/>
  <c r="L180" i="2" l="1"/>
  <c r="B3" i="3"/>
  <c r="B5" i="3" s="1"/>
  <c r="B8" i="3" s="1"/>
</calcChain>
</file>

<file path=xl/sharedStrings.xml><?xml version="1.0" encoding="utf-8"?>
<sst xmlns="http://schemas.openxmlformats.org/spreadsheetml/2006/main" count="898" uniqueCount="482">
  <si>
    <t>SI</t>
  </si>
  <si>
    <t>http://santafe.gov.co/transparencia/instrumentos-gestion-informacion-publica/Informe-pqr-denuncias-solicitudes</t>
  </si>
  <si>
    <t>Los sujetos obligados de la Ley 1712 de 2014, que también son sujetos de la Ley 190 de 1995, podrán incluir este informe en los informes de que trata el artículo 54 de la Ley 190 de 1995.</t>
  </si>
  <si>
    <t>Número de solicitudes en las que se negó el acceso a la información.</t>
  </si>
  <si>
    <t>d</t>
  </si>
  <si>
    <t>x</t>
  </si>
  <si>
    <t>Tiempo de respuesta a cada solicitud.</t>
  </si>
  <si>
    <t>c</t>
  </si>
  <si>
    <t>Número de solicitudes que fueron trasladadas a otra institución.</t>
  </si>
  <si>
    <t>b</t>
  </si>
  <si>
    <t>Número de solicitudes recibidas.</t>
  </si>
  <si>
    <t>a</t>
  </si>
  <si>
    <t>Informe específico sobre solicitudes de información pública, discriminando mínimo la siguiente información:</t>
  </si>
  <si>
    <t>-</t>
  </si>
  <si>
    <t>El sujeto obligado debe definir la periodicidad de publicación de este informe e indicarla en su Esquema de Publicación de Información.</t>
  </si>
  <si>
    <t>Informe de todas las peticiones, quejas, reclamos, denuncias y solicitudes de acceso a la información recibidas y los tiempos de respuesta, junto con un análisis resumido de este mismo tema.</t>
  </si>
  <si>
    <t>Informe de PQRS</t>
  </si>
  <si>
    <t>No hay actualizaciónes para este criterio</t>
  </si>
  <si>
    <t>ATENCION A LA CIUDADANIA</t>
  </si>
  <si>
    <t>Art.11, Lit. h), Ley 1712 de 2014 
Art. 52, Dec. 103 de 2015
Par. 2
Art. 54, Ley 190 de 1995</t>
  </si>
  <si>
    <t>Publicar la dirección, correo electrónico, teléfono y/o enlace al sistema de denuncias, si existe, del organismo de control en donde las personas puedan presentar una queja y reclamo sobre acciones u omisiones del sujeto obligado.</t>
  </si>
  <si>
    <t>Información sobre los mecanismos para presentar quejas y reclamos en relación con omisiones o acciones del sujeto obligado, y la manera como un particular puede comunicar una irregularidad ante los entes que ejercen control.</t>
  </si>
  <si>
    <t>Mecanismos para presentar quejas y reclamos en relación con omisiones o acciones del sujeto obligado</t>
  </si>
  <si>
    <t>Art.11, Lit. h), Ley 1712 de 2014 
Art. 16, Dec. 103 de 2015
Par. 1 y 2</t>
  </si>
  <si>
    <t>Acto administrativo o documento equivalente donde se motive de manera individual el costo unitario de los diferentes tipos de formato a través de los cuales se puede reproducir la información.</t>
  </si>
  <si>
    <t xml:space="preserve">NOS LLEVA A GOBIERNO AL SIGUIENTE ENLACE http://www.gobiernobogota.gov.co/transparencia/instrumentos-gestion-informacion-publica/relacionados-la-información/108-costos </t>
  </si>
  <si>
    <t>X</t>
  </si>
  <si>
    <t>DIRECCION ADMINISTRATIA</t>
  </si>
  <si>
    <t>http://www.gobiernobogota.gov.co/transparencia/instrumentos-gestion-informacion-publica/relacionados-la-informaci%C3%B3n/108-costos</t>
  </si>
  <si>
    <t>Este acto administativo debe ser suscrito por funcionario o empleado de nivel directivo.</t>
  </si>
  <si>
    <t>Costos de reproducción de la información pública.</t>
  </si>
  <si>
    <t>Costos de reproducción</t>
  </si>
  <si>
    <t xml:space="preserve">la información se encuentra publicada en la seccion correspondiente. El acto administrativo es de la vigencia 2016. (Revisado, Abril de 2020). </t>
  </si>
  <si>
    <t>DIRECCIÓN ADMINISTRATIVA</t>
  </si>
  <si>
    <t>DIRECCION ADMINISTRATIVA</t>
  </si>
  <si>
    <t>Arts. 20 y 21, Dec. 103 de 2015</t>
  </si>
  <si>
    <t>Automáticamente disponibles.</t>
  </si>
  <si>
    <t>PRENSA ALCALDIA LOCAL</t>
  </si>
  <si>
    <t>Listado de documentos publicados actualmente y con anterioridad en el sitio web del sujeto obligado relacionados con el cumplimiento de la Ley 1712 de 2014, automáticamente disponibles para su consulta y/o descarga.</t>
  </si>
  <si>
    <t>Registro de publicaciones que contenga los documentos publicados de conformidad con la Ley 1712 de 2014.</t>
  </si>
  <si>
    <t>Registro de publicaciones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</si>
  <si>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</si>
  <si>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OFICINA ASESORA DE COMUNICACIONES</t>
  </si>
  <si>
    <t>http://www.gobiernobogota.gov.co/contenidos/tablas-retencion-documetal-la-secretaria-distriral-gobierno</t>
  </si>
  <si>
    <t>Art.11, Lit. j), Ley 1712 de 2014 
Art. 37 y 38, Dec. 103 de 2015</t>
  </si>
  <si>
    <t>Es el Instrumento que permite establecer cuáles son los documentos de una entidad, su necesidad e importancia en términos de tiempo de conservación y preservación y que debe hacerse con ellos una vez finalice su vigencia o utilidad.</t>
  </si>
  <si>
    <t>Listado de series, con sus correspondientes tipos documentales, a las cuales se asigna el tiempo de permanencia en cada etapa del ciclo vital de los documentos.</t>
  </si>
  <si>
    <t>Tablas de Gestión Documental</t>
  </si>
  <si>
    <t>Se encuentra publicado pero hay que actualizarlo de acuerdo cada proceso archivistico vigente</t>
  </si>
  <si>
    <t>http://www.gobiernobogota.gov.co/transparencia/instrumentos-gestion-informacion-publica/gestion-documental/105-programa-gestion</t>
  </si>
  <si>
    <t>Art. 13, Ley 1712 de 2014 
Art. 4, Par. 1, Dec. 103 de 2015 
Acuerdo 004 de 2013, AGN</t>
  </si>
  <si>
    <t>Plan para facilitar la identificación, gestión, clasificación, organización, conservación y disposición de la información pública, elaborado según lineamientos del Decreto 2609 de 2012, o las normas que lo sustituyan o modifiquen.</t>
  </si>
  <si>
    <t>Programa de Gestión Documental</t>
  </si>
  <si>
    <t>Art. 15, Ley 1712 de 2014 
Arts. 44 al 50, Dec. 103 de 2015</t>
  </si>
  <si>
    <t>Nombre de responsable de la producción de la información.</t>
  </si>
  <si>
    <t>Lugar de consulta.</t>
  </si>
  <si>
    <t>Fecha de actualización.</t>
  </si>
  <si>
    <t>Fecha de generación de la información.</t>
  </si>
  <si>
    <t>Formato (hoja de cálculo, imagen, audio, video, documento de texto, etc).</t>
  </si>
  <si>
    <t>Medio de conservación (físico, análogo y/o digital).</t>
  </si>
  <si>
    <t>Idioma.</t>
  </si>
  <si>
    <t>Nombre o título de la información.</t>
  </si>
  <si>
    <t>Esquema de Publicación de la Información, con las siguientes características:</t>
  </si>
  <si>
    <t>Esquema de Publicación de Información</t>
  </si>
  <si>
    <t>DIRECCIÓN DE TECNOLOGÍAS E INFORMACIÓN</t>
  </si>
  <si>
    <t>Art. 12, Ley 1712 de 2014
Arts. 41 y 42,  Dec. 103 de 2015</t>
  </si>
  <si>
    <t>Plazo de clasificación o reserva.</t>
  </si>
  <si>
    <t>Fecha de la calificación.</t>
  </si>
  <si>
    <t>Excepción total o parcial.</t>
  </si>
  <si>
    <t>Fundamento jurídico de la excepción.</t>
  </si>
  <si>
    <t>Fundamento constitucional o legal.</t>
  </si>
  <si>
    <t>Objetivo legítimo de la excepción.</t>
  </si>
  <si>
    <t>Nombre del responsable de la información.</t>
  </si>
  <si>
    <t>Nombre o título de la categoría de información.</t>
  </si>
  <si>
    <t>Disponible en el portal www.datos.gov.co.</t>
  </si>
  <si>
    <t>En formato excel y disponible en datos abiertos.</t>
  </si>
  <si>
    <t>DIRECCION ADMINISTRATIVA Y DTI</t>
  </si>
  <si>
    <t>Índice de información Clasificada y Reservada, con las siguientes características:</t>
  </si>
  <si>
    <t>Índice de Información Clasificada y Reservada</t>
  </si>
  <si>
    <t>Art.20, Ley 1712 de 2014
Arts. 24, 27, 28, 29, 30, 31, 32 y 33, Dec. 103 de 2015</t>
  </si>
  <si>
    <t>Información publicada o disponible.</t>
  </si>
  <si>
    <t>Descripción del contenido de la categoría de la información.</t>
  </si>
  <si>
    <t xml:space="preserve">DIRECCION ADMINISTRATIVA Y DTI
</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</si>
  <si>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</si>
  <si>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Registro de Activos de Información (RAI), con las siguientes características:</t>
  </si>
  <si>
    <t>Registro de Activos de Información</t>
  </si>
  <si>
    <t>10 INSTRUMENTOS DE GESTIÓN PUBLICA</t>
  </si>
  <si>
    <t xml:space="preserve">DIRECCIÓN DE TECNOLOGÍAS E INFORMACIÓN
</t>
  </si>
  <si>
    <t>Arts.13 y 16, Ley 1712 de 2014 
Arts. 37 y 38, Dec. 103 de 2015</t>
  </si>
  <si>
    <t>Los formatos y formularios requeridos, indicando y facilitando el acceso a aquellos que se encuentran disponibles en línea.</t>
  </si>
  <si>
    <t>Los costos.</t>
  </si>
  <si>
    <t>Los procedimientos o protocolos de atención.</t>
  </si>
  <si>
    <t>La norma que los sustenta.</t>
  </si>
  <si>
    <t>Se encuentran los tramites y servicos que la entidad ofrece a la ciudadanía.
Como nuevo servicio se puso a disposición de la ciudadanía el de Denuncia Actos de Corrupción.</t>
  </si>
  <si>
    <t>http://www.santafe.gov.co/transparencia/tramites-servicios</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</si>
  <si>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</si>
  <si>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Trámites que se adelanten ante las mismas, señalando:</t>
  </si>
  <si>
    <t>Trámites y servicios</t>
  </si>
  <si>
    <t>9 TRÀMITES Y SERVICIOS</t>
  </si>
  <si>
    <t>OFICINA DE ATENCION AL CIUDADANO</t>
  </si>
  <si>
    <t>FDL ALCALDIA LOCAL</t>
  </si>
  <si>
    <t>Art.11, literales a) y b), Ley 1712 de 2014
Art.6, Dec. 103 de 2015
Ley 962 de 2005
Decreto-ley 019 de 2012.</t>
  </si>
  <si>
    <t>Los sujetos obligados que no contratan con cargo a recursos públicos no están obligados a publicar su PAA.</t>
  </si>
  <si>
    <t>Enlace que direccione al PAA publicado en el SECOP.</t>
  </si>
  <si>
    <t>http://www.gobiernobogota.gov.co/transparencia/contratacion/plan-anual-adquisiciones</t>
  </si>
  <si>
    <t>Los sujetos obligados que contratan con cargo a recursos públicos o recursos públicos y privados, deben publicar en el SECOP el PAA para los recursos de carácter público que ejecutarán en el año (Categoría 6.2 f) de la Res. 3564 de 2015 y de esta matriz).</t>
  </si>
  <si>
    <t>Plan Anual de Adquisiciones (PAA). Los sujetos que no contratan con cargo a recursos públicos no están obligados a publicar el PAA, los que contratan con cargo a recursos públicos y privados deben publicar el PAA conforme sólo los recursos de carácter público.</t>
  </si>
  <si>
    <t>Plan Anual de Adquisiciones</t>
  </si>
  <si>
    <t>http://www.santafe.gov.co/transparencia/contratacion/ejecucion_contratos</t>
  </si>
  <si>
    <t>Art. 9, Lit. e), Ley 1712 de 2014  
Art. 74, Ley 1474 de 2011
Dec. 103 de 2015                  Dec. 1510 de 2013</t>
  </si>
  <si>
    <t>Expedido conforme a las directrices señaladas por la Agencia Nacional de Contratación Pública - Colombia Compra Eficiente. Aplica para los sujetos obligados que cuenten con contratos con cargue a recursos públicos.</t>
  </si>
  <si>
    <t>Manual de contratación, que contiene los procedimientos, lineamientos y políticas en materia de adquisición y compras.</t>
  </si>
  <si>
    <t>Publicación de procedimientos, lineamientos y políticas en materia de adquisición y compras</t>
  </si>
  <si>
    <t>Art.11, Lit g), Ley 1712 de 2014
Art .9, Dec. 103 de 2015</t>
  </si>
  <si>
    <t>Aprobaciones, autorizaciones, requerimientos o informes del supervisor o del interventor, que prueben la ejecución de los contratos.</t>
  </si>
  <si>
    <t>Publicación de la ejecución de contratos</t>
  </si>
  <si>
    <t>http://www.santafe.gov.co/transparencia/contratacion/informacion_contractual</t>
  </si>
  <si>
    <t>Art.10, Ley 1712 de 2014
Arts. 8 y 9, Dec. 103 de 2015</t>
  </si>
  <si>
    <t>Las entidades que contratan con cargo a recursos públicos o recursos públicos y privados deben publicar en el SECOP la información de su gestión contractual con cargo a recursos públicos.</t>
  </si>
  <si>
    <t>Información de su gestión contractual con cargo a recursos públicos en el SECOP.</t>
  </si>
  <si>
    <t>Publicación de la información contractual</t>
  </si>
  <si>
    <t>8 CONTRATACIÓN</t>
  </si>
  <si>
    <t>DIRECCION DE CONTRATACIÓN</t>
  </si>
  <si>
    <t>Art.10, Ley 1712 de 2014
Art.7, Dec. 103 de 2015 Par. 2 y 3</t>
  </si>
  <si>
    <t>Riesgo de pérdida.</t>
  </si>
  <si>
    <t>Pretensión o cuantía de la demanda.</t>
  </si>
  <si>
    <t>Estado en que se encuentra.</t>
  </si>
  <si>
    <t>Número de demandas.</t>
  </si>
  <si>
    <t>DIRECCION JURIDICA</t>
  </si>
  <si>
    <t>http://www.gobiernobogota.gov.co/transparencia/control/defensa-judicial/defensa-judicial</t>
  </si>
  <si>
    <t>Publicar el informe de demandas de la entidad trimestralmente.
Se podrá hacer enlace a la información que publique la Agencia de Defensa Jurídica de la Nación siempre y cuando ésta permita identificar claramente los elementos enunciados anteriormente.</t>
  </si>
  <si>
    <t>Informe sobre las demandas contra la entidad, incluyendo:</t>
  </si>
  <si>
    <t>Defensa judicial</t>
  </si>
  <si>
    <t>DORECCIÓN JURÍDICA</t>
  </si>
  <si>
    <t>OFICINA COMUNICACIONES</t>
  </si>
  <si>
    <t>http://www.santafe.gov.co/transparencia/control/informacion-poblacion-vulnerable</t>
  </si>
  <si>
    <t>Madres cabeza de familia, desplazados, personas en condición de discapacidad, familias en condición de pobreza, niños, adulto mayor, etnias, reinsertados, etc.</t>
  </si>
  <si>
    <t>Normas, políticas, programas y proyectos dirigidos a población vulnerable de acuerdo con su misión y la normatividad aplicable.</t>
  </si>
  <si>
    <t>Información para población vulnerable:</t>
  </si>
  <si>
    <t>Art. 9, Lit d), Ley 1712 de 2014</t>
  </si>
  <si>
    <t>Indicar, como mínimo, el tipo de control que se ejecuta al interior y exterior (fiscal, social, político, etc.).</t>
  </si>
  <si>
    <t>Mecanismos internos y externos de supervisión, notificación y vigilancia pertinente del sujeto obligado.</t>
  </si>
  <si>
    <t>No se generaron cambios en este criterio</t>
  </si>
  <si>
    <t xml:space="preserve">SUBSECRETARIA PARA LA GOBERNABILIDAD Y LA GARANTIA DE LOS DERECHOS
</t>
  </si>
  <si>
    <t>http://www.gobiernobogota.gov.co/transparencia/control/entes-control-vigilancia-mecanismos-supervision</t>
  </si>
  <si>
    <t>Relación de todas las entidades que vigilan al sujeto obligado.</t>
  </si>
  <si>
    <t>Entes de control que vigilan a la entidad y mecanismos de supervisión</t>
  </si>
  <si>
    <t>http://www.santafe.gov.co/transparencia/control/planes-mejoramiento</t>
  </si>
  <si>
    <t>Art.11, Lit f), Ley 1712 de 2014</t>
  </si>
  <si>
    <t>Enlace al sitio web del organismo de control en donde se encuentren los informes que éste ha elaborado sobre la entidad.</t>
  </si>
  <si>
    <t>Planes de Mejoramiento</t>
  </si>
  <si>
    <t>Se deben publicar de acuerdo con la periodicidad  establecida por el ente de control, dentro del mismo mes de su envío.</t>
  </si>
  <si>
    <t>Planes de Mejoramiento vigentes exigidos por entes de control internos o externos. De acuerdo con los hallazgos realizados por el respectivo organismo de control.</t>
  </si>
  <si>
    <t>http://www.gobiernobogota.gov.co/transparencia/control/planes-mejoramiento</t>
  </si>
  <si>
    <t>Se debe publicar cada cuatro meses según lo establecido por el Sistema Integrado de Gestión del Departamento Administrativo de la Función Pública.</t>
  </si>
  <si>
    <t>Informe pormenorizado del estado del control interno de acuerdo al artículo 9 de la Ley 1474 de 2011.</t>
  </si>
  <si>
    <t>Reportes de control interno</t>
  </si>
  <si>
    <t>http://www.gobiernobogota.gov.co/transparencia/control/reportes-control-interno-sgd</t>
  </si>
  <si>
    <t>Artículo 9, Ley 1474 de 2011.</t>
  </si>
  <si>
    <t>Informes a organismos de inspección, vigilancia y control.</t>
  </si>
  <si>
    <t>http://www.gobiernobogota.gov.co/transparencia/control/informes-gestion-evaluacion-auditoria-sdg?field_contro_fecha_de_expedici_n_value%5Bvalue%5D%5Byear%5D=&amp;field_control_tipo_infor_gestion_tid=75</t>
  </si>
  <si>
    <t>Publicar dentro del mismo mes de realizado el evento.</t>
  </si>
  <si>
    <t>Informe de rendición de cuentas a los ciudadanos, incluyendo la respuesta a las solicitudes realizadas por los ciudadanos, antes y durante el ejercicio de rendición.</t>
  </si>
  <si>
    <t>http://www.gobiernobogota.gov.co/rendicion-de-cuentas/</t>
  </si>
  <si>
    <t>De acuerdo con la periodicidad definida.</t>
  </si>
  <si>
    <t>Informe de rendición de la cuenta fiscal a la Contraloría General de la República o a los organismos de control territorial, según corresponda.</t>
  </si>
  <si>
    <t>http://www.gobiernobogota.gov.co/transparencia/control/informes-gestion-evaluacion-auditoria-sdg?field_contro_fecha_de_expedici_n_value%5Bvalue%5D%5Byear%5D=&amp;field_control_tipo_infor_gestion_tid=73</t>
  </si>
  <si>
    <t>Se debe publicar dentro del mismo mes de enviado.</t>
  </si>
  <si>
    <t>Informe enviado al Congreso/Asamblea/Concejo.</t>
  </si>
  <si>
    <t>OFICINA DE CONTROL INTERNO</t>
  </si>
  <si>
    <t>http://www.gobiernobogota.gov.co/transparencia/control/informes-gestion-evaluacion-auditoria-sdg</t>
  </si>
  <si>
    <t>→ Explicar en caso de no aplicarse la publicación de algún plan.</t>
  </si>
  <si>
    <t>Informes de gestión, evaluación y auditoría incluyendo ejercicio presupuestal. Publicar como mínimo:</t>
  </si>
  <si>
    <t>Informes de gestión, evaluación y auditoría</t>
  </si>
  <si>
    <t>7 CONTROL</t>
  </si>
  <si>
    <t>PLANEACION ALCALDIA LOCAL</t>
  </si>
  <si>
    <t>http://www.santafe.gov.co/transparencia/planeacion/informes-empalme</t>
  </si>
  <si>
    <t>Arts. 9, lit d) y 11, lit e), Ley 1712 de 2014</t>
  </si>
  <si>
    <t>Se debe publicar antes de la desvinculación del representante legal de la entidad.</t>
  </si>
  <si>
    <t>Informe de empalme del representante legal, cuando haya un cambio del mismo.</t>
  </si>
  <si>
    <t>Informes de empalme</t>
  </si>
  <si>
    <t>Áreas responsables de la orientación y vigilancia para su cumplimiento.</t>
  </si>
  <si>
    <t>Medios presenciales y electrónicos.</t>
  </si>
  <si>
    <t>Sujetos que pueden participar.</t>
  </si>
  <si>
    <t>OFICINA ASESORA DE PLANEACIÒN</t>
  </si>
  <si>
    <t>http://www.gobiernobogota.gov.co/transparencia/planeacion/participacion-ciudadana</t>
  </si>
  <si>
    <t>¿Quienes pueden participar?</t>
  </si>
  <si>
    <t>Mecanismos o procedimientos que deben seguir los ciudadanos, usuarios o interesados para participar en la formulación de políticas, en el control o en la evaluación de la gestión institucional, indicando:</t>
  </si>
  <si>
    <t>Participación en la formulación de políticas</t>
  </si>
  <si>
    <t>OFICINA ASESORA DE PLANEACION</t>
  </si>
  <si>
    <t>http://www.santafe.gov.co/transparencia/planeacion/metas-objetivos-indicadores</t>
  </si>
  <si>
    <t>Art.  lit i), Ley 1712 de 2014
Art. 15, Dec. 103 de 2015</t>
  </si>
  <si>
    <t>Se debe publicar su estado de avance mínimo cada 3 meses.</t>
  </si>
  <si>
    <t>Metas, objetivos e indicadores de gestión y/o desempeño, de conformidad con sus programas operativos y demás planes exigidos por la normatividad.</t>
  </si>
  <si>
    <t>Metas, objetivos e indicadores de gestión y/o desempeño</t>
  </si>
  <si>
    <t>http://www.santafe.gov.co/transparencia/planeacion/programas-proyectos</t>
  </si>
  <si>
    <t>Art. 9, lit d), Ley 1712 de 2014</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</si>
  <si>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</si>
  <si>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</si>
  <si>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Programas y proyectos en ejecución</t>
  </si>
  <si>
    <t>Art. 9, lit d), Ley 1712 de 2014
Art. 77, Ley 1474 de 2011</t>
  </si>
  <si>
    <t>Planes generales de compras</t>
  </si>
  <si>
    <t>f</t>
  </si>
  <si>
    <t>Responsables</t>
  </si>
  <si>
    <t>e</t>
  </si>
  <si>
    <t>Metas</t>
  </si>
  <si>
    <t>Proyectos</t>
  </si>
  <si>
    <t>Estrategias</t>
  </si>
  <si>
    <t>Objetivos</t>
  </si>
  <si>
    <t>http://www.santafe.gov.co/transparencia/planeacion/plan-gasto-publico</t>
  </si>
  <si>
    <t>→ De acuerdo con lo establecido en el artículo 74 de la Ley 1474 de 2011 es el Plan de Acción. 
→ El Plan general de compras es equivalente al Plan Anual de Adquisiciones (PAA), que se solicita también en la categoría 8.4 de la Res. 3564 de 2015.</t>
  </si>
  <si>
    <t>Plan de gasto público para cada año fiscal con:</t>
  </si>
  <si>
    <t>Plan de gasto público</t>
  </si>
  <si>
    <t>OFICINA ASESORA DE PLANEACIÓN</t>
  </si>
  <si>
    <t>Art. 9, lit d), Ley 1712 de 2014
Art. 74, Ley 1474 de 2011</t>
  </si>
  <si>
    <t>Contenido de toda decisión y/o política que haya adoptado y afecte al público, junto con sus fundamentos y toda interpretación autorizada de ellas.</t>
  </si>
  <si>
    <t>h</t>
  </si>
  <si>
    <t>DESPACHO</t>
  </si>
  <si>
    <t>Plan Anticorrupción y de Atención al Ciudadano de conformidad con el Art. 73 de Ley 1474 de 2011</t>
  </si>
  <si>
    <t>g</t>
  </si>
  <si>
    <t>Plan Antitrámites.</t>
  </si>
  <si>
    <t>Plan de Servicio al ciudadano.</t>
  </si>
  <si>
    <t>SERVICIO AL CIUDADANO</t>
  </si>
  <si>
    <t>Plan de Rendición de cuentas.</t>
  </si>
  <si>
    <t>Planes estratégicos, sectoriales e institucionales.</t>
  </si>
  <si>
    <t>Manuales.</t>
  </si>
  <si>
    <t>PLANEACION ALCALDIA LOCAL Y PLANEACIÓN NIVEL CENTRAL</t>
  </si>
  <si>
    <t>http://www.santafe.gov.co/transparencia/planeacion/planes</t>
  </si>
  <si>
    <t>→ Si la entidad realiza un Plan de Acción Unificado es válido la publicación de éste. 
→ Explicar en caso de no aplicarse la publicación de algún plan.</t>
  </si>
  <si>
    <t>Políticas y lineamientos sectoriales e institucionales.</t>
  </si>
  <si>
    <t>Políticas, lineamientos y manuales</t>
  </si>
  <si>
    <t>6 PLANEACION</t>
  </si>
  <si>
    <t>OFICIANA ASESORA DE PLANEACIÓN</t>
  </si>
  <si>
    <t>AREA ENCARGADA DE CONTABILIDAD EN LA ALCALDIA LOCAL</t>
  </si>
  <si>
    <t>http://www.santafe.gov.co/transparencia/presupuesto/estados-financieros</t>
  </si>
  <si>
    <t>Estados financieros para los sujetos obligados que aplique.</t>
  </si>
  <si>
    <t>Estados financieros</t>
  </si>
  <si>
    <t>AREA ENCARGADA DEL PRESUPUESTO EN LA ALCALDIA LOCAL</t>
  </si>
  <si>
    <t>http://www.santafe.gov.co/transparencia/presupuesto/general</t>
  </si>
  <si>
    <t>Presupuesto desagregado con modificaciones</t>
  </si>
  <si>
    <t>AREA ENCARGADA DE CALIDAD Y PLANEACIÓN EN LA ALCALDIA LOCAL</t>
  </si>
  <si>
    <t>http://www.santafe.gov.co/transparencia/presupuesto/ejecucion-presupuestal</t>
  </si>
  <si>
    <t>Distribución presupuestal de proyectos de inversión junto a los indicadores de gestión.</t>
  </si>
  <si>
    <t>ÁREA ENCARGADA DEL PRESUPUESTO EN LA ALCALDIA LOCAL</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</si>
  <si>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</si>
  <si>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Información histórica detallada de la ejecución presupuestal aprobada y ejecutada de ingresos y gastos anuales.</t>
  </si>
  <si>
    <t>Ejecución presupuestal histórica anual</t>
  </si>
  <si>
    <t>Presupuesto general asignado para cada año fiscal.</t>
  </si>
  <si>
    <t>Presupuesto general asignado</t>
  </si>
  <si>
    <t>5 PRESUPUESTO</t>
  </si>
  <si>
    <t>DIRECCION FINANCIERA</t>
  </si>
  <si>
    <t>Art. 9, lit b), Ley 1712 de 2014,
Arts.74 y 77 Ley 1474 de 2011
Par.</t>
  </si>
  <si>
    <t>Todas las normas generales y reglamentarias relacionadas con su operación.</t>
  </si>
  <si>
    <t>Otros sujetos obligados</t>
  </si>
  <si>
    <t>Normas publicadas dentro de los siguientes 5 días de su expedición.</t>
  </si>
  <si>
    <t>Normatividad entidad territorial</t>
  </si>
  <si>
    <t>Información organizada por tipo de norma, temática y fecha de expedición de la más reciente a la más antigua o un buscador avanzado teniendo en cuenta filtros de palabra clave, tipo de norma y fecha de expedición.</t>
  </si>
  <si>
    <t>Descripción corta</t>
  </si>
  <si>
    <t>Fecha de expedición</t>
  </si>
  <si>
    <t>Si</t>
  </si>
  <si>
    <t>Tipo de Norma</t>
  </si>
  <si>
    <t>Las normas se actualizan periodicamente de acuerdo con las diferentes solicitudes en el normograma de la entidad.
En la sección de Edictos del normograma se publican las respuestas anónimas</t>
  </si>
  <si>
    <t>ÁREA JURIDICA DE LA LOCALIDAD</t>
  </si>
  <si>
    <t>http://www.gobiernobogota.gov.co/sgdapp/?q=normas&amp;field_normo_clasificacion_value=All&amp;field_normo_dependencia_value=20&amp;field_normo_descripcion_value=&amp;field_normo_fecha_value=&amp;title=</t>
  </si>
  <si>
    <t>Normograma general: ordenanza, acuerdo, decreto, resolución, circular u otros actos administrativos de carácter general.
La información debe ser descargable.</t>
  </si>
  <si>
    <t>Listado de la normatividad disponible.</t>
  </si>
  <si>
    <t>Normatividad del orden territorial</t>
  </si>
  <si>
    <t>Tipo de acto administrativo</t>
  </si>
  <si>
    <t>Si existen resoluciones, circulares u otro tipo de actos administrativos de carácter general,se debe publicar un listado descargable, ordenado por tipo de norma,temática y fecha de expedición, indicando:</t>
  </si>
  <si>
    <t>En la medida en que el Sistema Único de Información Normativa – SUIN vaya habilitando las funcionalidades de consulta focalizada, la entidad deberán hacer referencia a la norma alojada en dicho sistema.</t>
  </si>
  <si>
    <t>Decisiones judiciales que declaren la nulidad de apartes del decreto único.</t>
  </si>
  <si>
    <t>Hipervínculos a los actos que modifiquen, deroguen, reglamenten, sustituyan, adicionen o modifiquen cualquiera de los artículos del decreto único. </t>
  </si>
  <si>
    <t>Decreto único sectorial con referencias a leyes, decretos u otras normas del sector e hipervínculos que direccionen a estas normas específicas.</t>
  </si>
  <si>
    <t>Decreto único reglamentario sectorial publicado en formato que facilite la búsqueda de texto dentro del documento y la búsqueda debe mostrar los párrafos en donde se encuentra él o los términos de la búsqueda.</t>
  </si>
  <si>
    <t>Otros.</t>
  </si>
  <si>
    <t>Decretos que desarrollan leyes marco.</t>
  </si>
  <si>
    <t>Salarios.</t>
  </si>
  <si>
    <t>Estructura.</t>
  </si>
  <si>
    <t>Decretos descargables no compilados de:</t>
  </si>
  <si>
    <t>N/A</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</si>
  <si>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</si>
  <si>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Decreto único reglamentario sectorial, el cual debe aparecer como el documento principal.</t>
  </si>
  <si>
    <t>Normatividad del orden nacional</t>
  </si>
  <si>
    <t>4 NORMATIVIDAD</t>
  </si>
  <si>
    <t>Se encuentra toda la información relacionada con el proceso de la convocatoria y el enlace a la CNSC, también se publicaron las acciones de tutela y los autos admisorios relacionados con el proceso.</t>
  </si>
  <si>
    <t>DIRECCIÓN GESTIÓN DEL TALENTO HUMANO</t>
  </si>
  <si>
    <t>http://www.gobiernobogota.gov.co/transparencia/organizacion/ofertas-empleo-0#</t>
  </si>
  <si>
    <t>Si los empleos son provistos a través de concursos liderados por la Comisión Nacional del Servicio Civil - CNSC, la entidad deberá especificar el listado de cargos que están en concurso y el enlace respectivo a la CNSC para mayor información.</t>
  </si>
  <si>
    <t>Oferta de empleos que incluya la convocatoria para los cargos a proveer por prestación de servicios.</t>
  </si>
  <si>
    <t>Ofertas de empleo</t>
  </si>
  <si>
    <t>www.santafe.gov.co/transparencia/organizacion/directorio-agremiaciones-asociaciones-y-otros-grupos-interes</t>
  </si>
  <si>
    <t>A nivel territorial esta información debe ser publicada en la sección de instancias de participación ciudadana.</t>
  </si>
  <si>
    <t>Listado de las principales agremiaciones o asociaciones relacionadas con la actividad propia de la entidad, con enlace al sitio Web de cada una de éstas y los datos de contacto de los principales grupos de interés y/u organizaciones sociales o poblacionales.</t>
  </si>
  <si>
    <t>Directorio de agremiaciones, asociaciones y otros grupos de interés.</t>
  </si>
  <si>
    <t>http://www.santafe.gov.co/transparencia/organizacion/directorio-entidades</t>
  </si>
  <si>
    <t>Listado de entidades que integran el sector/rama/organismo, con enlace al sitio Web de cada una de éstas, en el caso de existir.</t>
  </si>
  <si>
    <t>Directorio de entidades DEL SECTOR</t>
  </si>
  <si>
    <t>Objeto, valor total de los honorarios, fecha de inicio y de terminación, cuando se trate contratos de prestación de servicios.</t>
  </si>
  <si>
    <t>j</t>
  </si>
  <si>
    <t>Escala salarial según las categorías para servidores públicos y/o empleados del sector privado.</t>
  </si>
  <si>
    <t>i</t>
  </si>
  <si>
    <t>Teléfono Institucional.</t>
  </si>
  <si>
    <t>Dirección de correo electrónico institucional.</t>
  </si>
  <si>
    <t>Dependencia en la que presta sus servicios en la entidad o institución</t>
  </si>
  <si>
    <t>Empleo, cargo o actividad que desempeña (En caso de contratistas el rol que desempeña con base en el objeto contractual).</t>
  </si>
  <si>
    <t>Experiencia laboral y profesional.</t>
  </si>
  <si>
    <t>Formación académica.</t>
  </si>
  <si>
    <t>País, Departamento y Ciudad de nacimiento.</t>
  </si>
  <si>
    <t>Nombres y apellidos completos.</t>
  </si>
  <si>
    <t>Publicado en formato accesible y reutilizable, con la siguiente información:</t>
  </si>
  <si>
    <t>DIRECCION DE GESTION DEL TALENTO HUMANO Y CONTRATACION</t>
  </si>
  <si>
    <t>http://www.santafe.gov.co/transparencia/organizacion/directorio-informacion-servidores-publicos-empleados-y-contratistas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</si>
  <si>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</si>
  <si>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Directorio de información de los servidores públicos y contratistas incluyendo aquellos que laboran en las sedes, áreas, divisiones, departamentos y/o regionales según corresponda,</t>
  </si>
  <si>
    <t>Directorio de información de servidores públicos y contratistas</t>
  </si>
  <si>
    <t>Art. 9, lit c), Ley 1712 de 2014
Art. 5, Dec 103 de 2015
 Par.1</t>
  </si>
  <si>
    <t>Descripción de la estructura orgánica, donde se dé información general de cada división o dependencia.</t>
  </si>
  <si>
    <t>Publicado de manera gráfica y legible, en un formato accesible y usable.</t>
  </si>
  <si>
    <t xml:space="preserve">SUBSECRETARIA DE GESTION INSTITUCIONAL </t>
  </si>
  <si>
    <t>Organigrama en formato dinámico y con breves descripciones de las dependencias con las que cuenta, incluyendo grupos funcionales creados por resoluciones internas o las que hagan sus veces.</t>
  </si>
  <si>
    <t>Estructura orgánica de la entidad.</t>
  </si>
  <si>
    <t>Organigrama</t>
  </si>
  <si>
    <t xml:space="preserve">No se generan cambios en este criterio
</t>
  </si>
  <si>
    <t xml:space="preserve">DIRECCIÓN DE TECNOLOGÍAS E INFORMACIÓN
</t>
  </si>
  <si>
    <t xml:space="preserve">SUBSECRETARIA DE GESTION INSTITUCIONAL  Y PLANEACION
</t>
  </si>
  <si>
    <t>http://gaia.gobiernobogota.gov.co/content/sistema-integrado-de-gesti%C3%B3n-sdg</t>
  </si>
  <si>
    <t>Art. 9, lit a), Ley 1712 de 2014</t>
  </si>
  <si>
    <t>Procesos y procedimientos para la toma de decisiones en las  diferentes áreas.</t>
  </si>
  <si>
    <t>Procesos y procedimientos</t>
  </si>
  <si>
    <t>No se generan cambios en este criterio
Esra sección se encuentra en diferentes dialectos.  DIALECTO EMBERA. , DIALECTO CREOLE. , DIALECTO ROMANÉS - GITANO. , DIALECTO KICHWA.</t>
  </si>
  <si>
    <t>http://www.ciudadbolivar.gov.co/transparencia/organizacion/funciones-y-deberes</t>
  </si>
  <si>
    <t>Art. 9, lit c), Ley 1712 de 2014</t>
  </si>
  <si>
    <t>Funciones y deberes de acuerdo con su norma de creación o reestructuración. Si alguna norma le asigna funciones adicionales, éstas también se deben incluir en este punto.</t>
  </si>
  <si>
    <t>Funciones y deberes</t>
  </si>
  <si>
    <t>SUBSECRETARIA DE GESTIÓN INSTITUCIONAL</t>
  </si>
  <si>
    <t>http://www.ciudadbolivar.gov.co/transparencia/organizacion/quienes-somos</t>
  </si>
  <si>
    <t>Misión y visión de acuerdo con la norma de creación o reestructuración o según lo definido en el sistema de gestión de calidad de la entidad.</t>
  </si>
  <si>
    <t>Misión y visión</t>
  </si>
  <si>
    <t>3 ESTRUCTURA ORGANICA Y TALENTO HUMANO</t>
  </si>
  <si>
    <t>http://www.santafe.gov.co/transparencia/informacion-interes/informacion-adicional</t>
  </si>
  <si>
    <t>Considerado como una buena práctica en Transparencia y Acceso a la información Pública, aplicando el principio de máxima publicidad.</t>
  </si>
  <si>
    <t>Información general o adicional útil para los usuarios, ciudadanos o grupos de interés.</t>
  </si>
  <si>
    <t>Información adicional</t>
  </si>
  <si>
    <t xml:space="preserve">
OFICINA ASESORA DE COMUNICACIONES
</t>
  </si>
  <si>
    <t>Art. 42, Dec. 103, Num. 4</t>
  </si>
  <si>
    <t>El sujeto obligado diseña y publica información dirigida para los niños y jóvenes sobre la entidad, sus servicios o sus actividades, de manera didáctica.</t>
  </si>
  <si>
    <t>Información para niños y jóvenes</t>
  </si>
  <si>
    <t xml:space="preserve">PRENSA ALCALDIA LOCAL
</t>
  </si>
  <si>
    <t>http://www.santafe.gov.co/calendario</t>
  </si>
  <si>
    <t>Art. 8, Ley 1712 de 2014</t>
  </si>
  <si>
    <t>Calendario de eventos y fechas clave relacionadas con los procesos misionales de la entidad.</t>
  </si>
  <si>
    <t>Calendario de actividades</t>
  </si>
  <si>
    <t>Publicadas y actualizadas periódicamente.</t>
  </si>
  <si>
    <t>http://www.santafe.gov.co/todas-las-noticias</t>
  </si>
  <si>
    <t>Sección que contenga las noticias más relevantes para sus usuarios, ciudadanos y grupos de interés y que estén relacionadas con su actividad.</t>
  </si>
  <si>
    <t>Noticias</t>
  </si>
  <si>
    <t>No se generó actualización en este criterio.
Esra sección se encuentra en diferentes dialectos.  DIALECTO EMBERA. , DIALECTO CREOLE. , DIALECTO ROMANÉS - GITANO. , DIALECTO KICHWA.</t>
  </si>
  <si>
    <t xml:space="preserve">
OFICINA ASESORA DE COMUNICACIONES
</t>
  </si>
  <si>
    <t>http://www.santafe.gov.co/transparencia/informacion-interes/glosario</t>
  </si>
  <si>
    <t>Glosario que contenga el conjunto de términos que usa la entidad o que tienen relación con su actividad.</t>
  </si>
  <si>
    <t>Glosario</t>
  </si>
  <si>
    <t>No se generó actualización en este criterio.
Esta sección se encuentra en diferentes dialectos.  DIALECTO EMBERA. , DIALECTO CREOLE. , DIALECTO ROMANÉS - GITANO. , DIALECTO KICHWA.</t>
  </si>
  <si>
    <t>http://www.santafe.gov.co/transparencia/informacion-interes/faqs</t>
  </si>
  <si>
    <t>Esta lista de preguntas y respuestas debe ser actualizada periódicamente de acuerdo a las consultas realizadas por los usuarios, ciudadanos y grupos de interés a través de los diferentes canales disponibles.</t>
  </si>
  <si>
    <t>Lista de preguntas frecuentes con las respectivas respuestas, relacionadas con la entidad, su gestión y los servicios y trámites que presta.</t>
  </si>
  <si>
    <t>Preguntas y respuestas frecuentes</t>
  </si>
  <si>
    <t>http://www.santafe.gov.co/transparencia/informacion-interes/publicaciones</t>
  </si>
  <si>
    <t>Convocatorias dirigidas a ciudadanos, usuarios y grupos de interés, especificando objetivos, requisitos y fechas de participación en dichos espacios.</t>
  </si>
  <si>
    <t>Convocatorias</t>
  </si>
  <si>
    <t>DIREFEENTES AREAS DE LA ALCALDIA LOCAL</t>
  </si>
  <si>
    <t>El sujeto obligado debe sustentar porqué no le aplica este ítem, en caso tal.</t>
  </si>
  <si>
    <t>Estudios, investigaciones y otro tipo de publicaciones de interés para ciudadanos, usuarios y grupos de interés, definiendo una periodicidad para estas publicaciones.</t>
  </si>
  <si>
    <t>Estudios, investigaciones y otras publicaciones.</t>
  </si>
  <si>
    <t>No se generó actualización en los datos abiertos de la entidad</t>
  </si>
  <si>
    <t>SUBSECRETARIA DE GESTION LOCAL
SUBSECRETARIA PARA LA GOBIERNABILIDAD Y GARANTIA DE DERECHOS
SUBSECRETARIA DE GESTION LOCAL</t>
  </si>
  <si>
    <t>Publicar datos abiertos en el portal www.datos.gov.co.</t>
  </si>
  <si>
    <t xml:space="preserve">DTI
</t>
  </si>
  <si>
    <t>Cómo mínimo el Índice de información pública reservada y clasificada y los Registros de Activos de Información deben estar publicados en datos abiertos.</t>
  </si>
  <si>
    <t>Publicar datos abiertos generados por el sujeto obligado en su sitio web. De acuerdo con la guía de MinTic.</t>
  </si>
  <si>
    <t>Datos abiertos</t>
  </si>
  <si>
    <t>2. INFORMACION DE INTERÉS</t>
  </si>
  <si>
    <t>No se presentaron actualizaciones en esta sección</t>
  </si>
  <si>
    <t>Art. 11, lit. k), Ley 1712 de 2014,
Art. 11, Dec. 103/15. Atención a las excepciones el título 3 de la Ley 1712 de 2015 y disposiciones del MinTic</t>
  </si>
  <si>
    <t>Políticas de seguridad o utilizar la guía técnica de MINTIC sobre estas.
Ej: http://www.ccb.org.co/Proteccion-de-datos-personales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</si>
  <si>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</si>
  <si>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de la información del sitio web y protección de datos personales</t>
  </si>
  <si>
    <t>DIRECCION DE TECNOLOGIAS E INFORMACIÓN Y OFICINA ASESORA DE PLANEACIÓN</t>
  </si>
  <si>
    <t>Ley 1581 de 2012</t>
  </si>
  <si>
    <t>Con acuse de recibido al remitente de forma automática.</t>
  </si>
  <si>
    <t>Disponible en la sección de atención a la ciudadanía.</t>
  </si>
  <si>
    <t>Disponible en el pie de página principal.</t>
  </si>
  <si>
    <t>Disponible en la sección particular de transparencia.</t>
  </si>
  <si>
    <t>Correo electrónico para notificaciones judiciales</t>
  </si>
  <si>
    <t xml:space="preserve">DIRECCION JURIDICA
</t>
  </si>
  <si>
    <t>Art. 9, lit f), Ley 1712 de 2014</t>
  </si>
  <si>
    <t>Directorio con los datos de contacto de las sucursales o regionales con extensiones y correos electrónicos.</t>
  </si>
  <si>
    <t>Enlace a los datos de contacto de las sucursales o regionales.</t>
  </si>
  <si>
    <t>Horarios y días de atención al público.</t>
  </si>
  <si>
    <t>http://www.santafe.gov.co/transparencia/atencion-ciudadano/sede-principal</t>
  </si>
  <si>
    <t>Direcciones de cada una de sus sedes, áreas, divisiones, departamentos y/o regionales (incluyendo ciudad y departamento de ubicación).</t>
  </si>
  <si>
    <t>Ubicación física de sedes, áreas, regionales, etc.</t>
  </si>
  <si>
    <t>Dirección de la sede principal</t>
  </si>
  <si>
    <t>Ubicación del sujeto obligado.</t>
  </si>
  <si>
    <t>Localización física, sucursales o regionales, horarios y días de atención al público</t>
  </si>
  <si>
    <t>http://www.santafe.gov.co/govi-sdqs/crear</t>
  </si>
  <si>
    <t>Ver Item 143 (Categoría 10.10)</t>
  </si>
  <si>
    <t>Link al formulario electrónico de solicitudes, peticiones, quejas, reclamos y denuncias.</t>
  </si>
  <si>
    <t>Dirección de correspondencia.</t>
  </si>
  <si>
    <t>Correo físico o postal.</t>
  </si>
  <si>
    <t>Correo electrónico institucional.</t>
  </si>
  <si>
    <t>Mínimo el teléfono fijo con indicativo</t>
  </si>
  <si>
    <t>Teléfonos fijos y móviles, líneas gratuitas y fax, incluyendo el indicativo nacional e internacional, en el formato (57+Número del área respectiva).</t>
  </si>
  <si>
    <t>Puntos de atención al ciudadano.</t>
  </si>
  <si>
    <t>Espacios físicos destinados para el contacto con la entidad.</t>
  </si>
  <si>
    <t>Mecanismos para la atención al ciudadano</t>
  </si>
  <si>
    <t>1. MECANISMOS DE CONTACTO</t>
  </si>
  <si>
    <t>Se revisan todos los vínculos y se sincronizan con la sección particular de transparencia en el sitio web de la entidad</t>
  </si>
  <si>
    <t>http://www.santafe.gov.co/transparencia</t>
  </si>
  <si>
    <t>Dec. 103, Art. 4</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</si>
  <si>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</si>
  <si>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SI/NO VALOR</t>
  </si>
  <si>
    <t>Explicación</t>
  </si>
  <si>
    <t>Descripción</t>
  </si>
  <si>
    <t>Categoría</t>
  </si>
  <si>
    <t>ACCIONES DE MONITOREO Y ACTUALIZACION</t>
  </si>
  <si>
    <t>Cumplimiento</t>
  </si>
  <si>
    <t>VINCULO COMPARTIDO CON EL SITIO WEB DE GOBIERNO</t>
  </si>
  <si>
    <t>Oficina y responsable de publicar</t>
  </si>
  <si>
    <t>Oficina y responsable de producir la información</t>
  </si>
  <si>
    <t xml:space="preserve">Medio de Verificación de Cumplimiento </t>
  </si>
  <si>
    <t>Normatividad</t>
  </si>
  <si>
    <t>Categoría de información Ley 1712 de 2014</t>
  </si>
  <si>
    <t>Anexo 1:   Matriz de Cumplimiento y Sostenibilidad de la Ley 1712 de 2014, Decreto 103 de 2015 y Resolución MinTIC 3564 de 2015</t>
  </si>
  <si>
    <t>ALCALDIA LOCAL DE SANTA FE</t>
  </si>
  <si>
    <t>Registro de Publicaciones</t>
  </si>
  <si>
    <t>NIVEL DE CUMPLIMIENTO</t>
  </si>
  <si>
    <t xml:space="preserve">CRITERIOS   </t>
  </si>
  <si>
    <t>TOTAL</t>
  </si>
  <si>
    <t xml:space="preserve"> CUMPLIDOS</t>
  </si>
  <si>
    <t>NO CUMPLIDOS</t>
  </si>
  <si>
    <t>TOTAL DE CRITERIOS EVALUADOS</t>
  </si>
  <si>
    <t>PORCENTAJE DE CUMPLIMIENTO</t>
  </si>
  <si>
    <t>http://www.santafe.gov.co/mi-localidad/conociendo-mi-localidad/alcalde-local</t>
  </si>
  <si>
    <t>notifica.judicial@gobiernobogota.gov.co</t>
  </si>
  <si>
    <t>http://www.gobiernobogota.gov.co/transparencia/atencion-ciudadano/pol%C3%ADticas-seguridad-la-informaci%C3%B3n-y-protecci%C3%B3n-datos-pesonales</t>
  </si>
  <si>
    <t>Se actualiza vinculo de la sección.</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</si>
  <si>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</si>
  <si>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http://www.santafe.gov.co/transparencia/organizacion/organigrama</t>
  </si>
  <si>
    <t>infromacion del nivel central</t>
  </si>
  <si>
    <t>https://community.secop.gov.co/Public/App/AnnualPurchasingPlanEditPublic/View?id=81898</t>
  </si>
  <si>
    <t xml:space="preserve">la información se encuentra publicada en la seccion correspondiente. (Revisado, Abril de 2020). </t>
  </si>
  <si>
    <t>http://www.santafe.gov.co/tabla_archivos/107-registros-publicaciones-santa-fe</t>
  </si>
  <si>
    <t>si</t>
  </si>
  <si>
    <t>Se actualiza desde el nivel central</t>
  </si>
  <si>
    <t>http://www.gobiernobogota.gov.co/contenidos/oficina-asesora-comunicaciones/gobierno-ninos</t>
  </si>
  <si>
    <t>Se actualiza a la sección propia de la Secretaria de Gobierno</t>
  </si>
  <si>
    <t>Se actualizan algunos criterios como el de rendicion de cuentas</t>
  </si>
  <si>
    <t>http://www.santafe.gov.co/transparencia/instrumentos-gestion-informacion-publica/relacionados-la-informacion/102-registro</t>
  </si>
  <si>
    <t xml:space="preserve">Se actualiza la información suministrda desde el Nivel Central.
</t>
  </si>
  <si>
    <t>http://www.santafe.gov.co/transparencia/instrumentos-gestion-informacion-publica/relacionados-la-informacion/103-indice</t>
  </si>
  <si>
    <t>http://www.santafe.gov.co/transparencia/instrumentos-gestion-informacion-publica/relacionados-la-informacion/104-esquema-1</t>
  </si>
  <si>
    <t>No presenta actualización</t>
  </si>
  <si>
    <t>https://datosabiertos.bogota.gov.co/dataset?q=secretaria+distrital+de+gobierno</t>
  </si>
  <si>
    <t xml:space="preserve">Información actualizada con vigencia </t>
  </si>
  <si>
    <t xml:space="preserve">Se actuliza con convocatorias a personas naturales y jurídicas
</t>
  </si>
  <si>
    <t>Sección particular en la página de inicio del sitio web
Sección particular en la página de inicio del sitio web del sujeto obligado, denominada literalmente “Transparencia y acceso a información pública”</t>
  </si>
  <si>
    <t xml:space="preserve">SE ACTUALIZA LA INFORMACIÓN POR PARTE DE PLANEACIÓN ALSF
</t>
  </si>
  <si>
    <t>CONTRATACIÓN</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</si>
  <si>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2022.</t>
  </si>
  <si>
    <t>Información actualizada</t>
  </si>
  <si>
    <t xml:space="preserve">Se encuentran publicados y actualizados los del nivel central </t>
  </si>
  <si>
    <t xml:space="preserve">Actualizado </t>
  </si>
  <si>
    <t xml:space="preserve">Información Actualizada </t>
  </si>
  <si>
    <t xml:space="preserve">No se preentan cambios en este criterio </t>
  </si>
  <si>
    <t xml:space="preserve">ACTUZALIZADA </t>
  </si>
  <si>
    <t xml:space="preserve">INFORMACIÓN ACTUALIZADA </t>
  </si>
  <si>
    <t xml:space="preserve">Información actualizada </t>
  </si>
  <si>
    <t>Información Actualizada al mes de septiembre</t>
  </si>
  <si>
    <t>No se presentan cambios en este ítem</t>
  </si>
  <si>
    <t>Debido al cierre contable los estados financieros se presentan mes vencido, a la fecha se encuentra actualizado hasta MAYO 2023</t>
  </si>
  <si>
    <t>SE ACTUALIZA CON LAS ACTIVIDADES MÁS IMPORTANTES EN LA LOCALIDAD</t>
  </si>
  <si>
    <t>Periodo de Actualización: TERCER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</si>
</sst>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rgb="FF000000"/>
      <name val="Calibri"/>
      <family val="2"/>
      <charset val="1"/>
    </font>
    <font>
      <b/>
      <sz val="11"/>
      <color rgb="FF000000"/>
      <name val="Calibri"/>
      <family val="2"/>
      <charset val="1"/>
    </font>
    <font>
      <u/>
      <sz val="11"/>
      <color theme="10"/>
      <name val="Calibri"/>
      <family val="2"/>
      <charset val="1"/>
    </font>
    <font>
      <sz val="11"/>
      <color theme="1"/>
      <name val="Calibri"/>
      <family val="2"/>
      <charset val="1"/>
    </font>
    <font>
      <sz val="11"/>
      <name val="Calibri"/>
      <family val="2"/>
    </font>
    <font>
      <sz val="11"/>
      <name val="Calibri"/>
      <family val="2"/>
      <charset val="1"/>
    </font>
    <font>
      <sz val="11"/>
      <color rgb="FF000000"/>
      <name val="Calibri"/>
      <family val="2"/>
    </font>
    <font>
      <b/>
      <sz val="11"/>
      <color rgb="FFC00000"/>
      <name val="Calibri"/>
      <family val="2"/>
    </font>
    <font>
      <b/>
      <sz val="20"/>
      <color rgb="FFC00000"/>
      <name val="Calibri"/>
      <family val="2"/>
    </font>
    <font>
      <b/>
      <sz val="16"/>
      <color rgb="FFC49500"/>
      <name val="Calibri"/>
      <family val="2"/>
    </font>
    <font>
      <b/>
      <sz val="20"/>
      <color rgb="FFC49500"/>
      <name val="Calibri"/>
      <family val="2"/>
    </font>
    <font>
      <b/>
      <sz val="24"/>
      <color rgb="FFC00000"/>
      <name val="Tahoma"/>
      <family val="2"/>
    </font>
    <font>
      <sz val="16"/>
      <color rgb="FF000000"/>
      <name val="Calibri"/>
      <family val="2"/>
      <charset val="1"/>
    </font>
    <font>
      <b/>
      <sz val="14"/>
      <color rgb="FF0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39997558519241921"/>
        <bgColor indexed="64"/>
      </patternFill>
    </fill>
  </fills>
  <borders count="17">
    <border>
      <left/>
      <right/>
      <top/>
      <bottom/>
      <diagonal/>
    </border>
    <border>
      <left/>
      <right style="hair">
        <color auto="1"/>
      </right>
      <top/>
      <bottom/>
      <diagonal/>
    </border>
    <border>
      <left style="hair">
        <color auto="1"/>
      </left>
      <right style="hair">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1" fillId="0" borderId="0"/>
    <xf numFmtId="0" fontId="3" fillId="0" borderId="0" applyNumberFormat="0" applyFill="0" applyBorder="0" applyAlignment="0" applyProtection="0">
      <alignment vertical="top"/>
      <protection locked="0"/>
    </xf>
  </cellStyleXfs>
  <cellXfs count="238">
    <xf numFmtId="0" fontId="0" fillId="0" borderId="0" xfId="0"/>
    <xf numFmtId="0" fontId="1" fillId="0" borderId="0" xfId="1"/>
    <xf numFmtId="0" fontId="1" fillId="0" borderId="0" xfId="1" applyAlignment="1">
      <alignment horizontal="left"/>
    </xf>
    <xf numFmtId="0" fontId="1" fillId="0" borderId="0" xfId="1" applyAlignment="1">
      <alignment horizontal="center" vertical="center"/>
    </xf>
    <xf numFmtId="0" fontId="1" fillId="0" borderId="1" xfId="1" applyBorder="1" applyAlignment="1">
      <alignment horizontal="center" vertical="center"/>
    </xf>
    <xf numFmtId="0" fontId="1" fillId="0" borderId="0" xfId="1" applyAlignment="1">
      <alignment horizontal="center" vertical="center" wrapText="1"/>
    </xf>
    <xf numFmtId="0" fontId="1" fillId="0" borderId="0" xfId="1" applyAlignment="1">
      <alignment vertical="center" wrapText="1"/>
    </xf>
    <xf numFmtId="0" fontId="1" fillId="0" borderId="1" xfId="1" applyBorder="1" applyAlignment="1">
      <alignment horizontal="left"/>
    </xf>
    <xf numFmtId="0" fontId="1" fillId="0" borderId="2" xfId="1" applyBorder="1" applyAlignment="1">
      <alignment horizontal="center" vertical="center" wrapText="1"/>
    </xf>
    <xf numFmtId="0" fontId="1" fillId="0" borderId="0" xfId="1" applyAlignment="1">
      <alignment horizontal="left" vertical="center" wrapText="1"/>
    </xf>
    <xf numFmtId="0" fontId="1" fillId="2" borderId="0" xfId="1" applyFill="1" applyAlignment="1">
      <alignment horizontal="center" vertical="center"/>
    </xf>
    <xf numFmtId="0" fontId="1" fillId="2" borderId="5" xfId="1" applyFill="1" applyBorder="1" applyAlignment="1">
      <alignment horizontal="center" vertical="center"/>
    </xf>
    <xf numFmtId="0" fontId="1" fillId="0" borderId="5" xfId="1" applyBorder="1"/>
    <xf numFmtId="0" fontId="3" fillId="0" borderId="5" xfId="2" applyBorder="1" applyAlignment="1" applyProtection="1">
      <alignment vertical="center" wrapText="1"/>
    </xf>
    <xf numFmtId="0" fontId="1" fillId="0" borderId="5" xfId="1" applyBorder="1" applyAlignment="1">
      <alignment horizontal="center" vertical="center" wrapText="1"/>
    </xf>
    <xf numFmtId="0" fontId="1" fillId="0" borderId="5" xfId="1" applyBorder="1" applyAlignment="1">
      <alignment vertical="center" wrapText="1"/>
    </xf>
    <xf numFmtId="0" fontId="1" fillId="0" borderId="5" xfId="1" applyBorder="1" applyAlignment="1">
      <alignment horizontal="left" vertical="center" wrapText="1" indent="7"/>
    </xf>
    <xf numFmtId="49" fontId="1" fillId="0" borderId="5" xfId="1" applyNumberFormat="1" applyBorder="1" applyAlignment="1">
      <alignment horizontal="center" vertical="center" wrapText="1"/>
    </xf>
    <xf numFmtId="0" fontId="3" fillId="0" borderId="0" xfId="2" applyAlignment="1" applyProtection="1">
      <alignment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8" xfId="1" applyBorder="1" applyAlignment="1">
      <alignment horizontal="left" vertical="center" wrapText="1" indent="7"/>
    </xf>
    <xf numFmtId="0" fontId="2" fillId="2" borderId="3" xfId="1" applyFont="1" applyFill="1" applyBorder="1" applyAlignment="1">
      <alignment horizontal="center" vertical="center" wrapText="1"/>
    </xf>
    <xf numFmtId="0" fontId="1" fillId="2" borderId="4" xfId="1" applyFill="1" applyBorder="1" applyAlignment="1">
      <alignment horizontal="center" vertical="center"/>
    </xf>
    <xf numFmtId="0" fontId="1" fillId="0" borderId="5" xfId="1" applyBorder="1" applyAlignment="1">
      <alignment horizontal="left" vertical="center" wrapText="1"/>
    </xf>
    <xf numFmtId="0" fontId="1" fillId="2" borderId="3" xfId="1" applyFill="1" applyBorder="1" applyAlignment="1">
      <alignment horizontal="center" vertical="center"/>
    </xf>
    <xf numFmtId="0" fontId="1" fillId="0" borderId="3" xfId="1" applyBorder="1" applyAlignment="1">
      <alignment vertical="center" wrapText="1"/>
    </xf>
    <xf numFmtId="0" fontId="1" fillId="0" borderId="3" xfId="1" applyBorder="1" applyAlignment="1">
      <alignment horizontal="left" vertical="center"/>
    </xf>
    <xf numFmtId="0" fontId="1" fillId="2" borderId="8" xfId="1" applyFill="1" applyBorder="1" applyAlignment="1">
      <alignment horizontal="center" vertical="center"/>
    </xf>
    <xf numFmtId="0" fontId="1" fillId="0" borderId="3" xfId="1" applyBorder="1"/>
    <xf numFmtId="0" fontId="1" fillId="0" borderId="12" xfId="1" applyBorder="1" applyAlignment="1">
      <alignment vertical="center" wrapText="1"/>
    </xf>
    <xf numFmtId="0" fontId="1" fillId="0" borderId="8" xfId="1" applyBorder="1" applyAlignment="1">
      <alignment horizontal="left" vertical="center" wrapText="1"/>
    </xf>
    <xf numFmtId="0" fontId="1" fillId="3" borderId="3" xfId="1" applyFill="1" applyBorder="1" applyAlignment="1">
      <alignment vertical="center" wrapText="1"/>
    </xf>
    <xf numFmtId="49" fontId="1" fillId="3" borderId="5" xfId="1" applyNumberFormat="1" applyFill="1" applyBorder="1" applyAlignment="1">
      <alignment horizontal="center" vertical="center" wrapText="1"/>
    </xf>
    <xf numFmtId="0" fontId="1" fillId="3" borderId="3" xfId="1" applyFill="1" applyBorder="1" applyAlignment="1">
      <alignment horizontal="left" vertical="center" wrapText="1"/>
    </xf>
    <xf numFmtId="0" fontId="1" fillId="3" borderId="5" xfId="1" applyFill="1" applyBorder="1" applyAlignment="1">
      <alignment vertical="center" wrapText="1"/>
    </xf>
    <xf numFmtId="0" fontId="1" fillId="3" borderId="8" xfId="1" applyFill="1" applyBorder="1" applyAlignment="1">
      <alignment horizontal="left" vertical="center" wrapText="1"/>
    </xf>
    <xf numFmtId="0" fontId="1" fillId="2" borderId="5" xfId="1" applyFill="1" applyBorder="1" applyAlignment="1">
      <alignment horizontal="center" vertical="center" wrapText="1"/>
    </xf>
    <xf numFmtId="0" fontId="1" fillId="2" borderId="3" xfId="1" applyFill="1" applyBorder="1" applyAlignment="1">
      <alignment horizontal="center" vertical="center" wrapText="1"/>
    </xf>
    <xf numFmtId="0" fontId="3" fillId="0" borderId="3" xfId="2" applyFill="1" applyBorder="1" applyAlignment="1" applyProtection="1">
      <alignment vertical="center" wrapText="1"/>
    </xf>
    <xf numFmtId="0" fontId="1" fillId="0" borderId="3" xfId="1" applyBorder="1" applyAlignment="1">
      <alignment horizontal="center" vertical="center" wrapText="1"/>
    </xf>
    <xf numFmtId="49" fontId="1" fillId="0" borderId="5" xfId="1" applyNumberFormat="1" applyBorder="1" applyAlignment="1">
      <alignment horizontal="left" vertical="top" wrapText="1" indent="7"/>
    </xf>
    <xf numFmtId="49" fontId="1" fillId="0" borderId="5" xfId="1" applyNumberFormat="1" applyBorder="1" applyAlignment="1">
      <alignment horizontal="left" vertical="center" wrapText="1" indent="7"/>
    </xf>
    <xf numFmtId="0" fontId="1" fillId="0" borderId="6" xfId="1" applyBorder="1" applyAlignment="1">
      <alignment vertical="center" wrapText="1"/>
    </xf>
    <xf numFmtId="0" fontId="1" fillId="0" borderId="5" xfId="1" applyBorder="1" applyAlignment="1">
      <alignment horizontal="center" vertical="center"/>
    </xf>
    <xf numFmtId="0" fontId="3" fillId="0" borderId="5" xfId="2" applyFill="1" applyBorder="1" applyAlignment="1" applyProtection="1">
      <alignment vertical="center" wrapText="1"/>
    </xf>
    <xf numFmtId="0" fontId="1" fillId="0" borderId="3" xfId="1" applyBorder="1" applyAlignment="1">
      <alignment horizontal="left" vertical="center" wrapText="1"/>
    </xf>
    <xf numFmtId="0" fontId="1" fillId="0" borderId="3" xfId="1" applyBorder="1" applyAlignment="1">
      <alignment horizontal="center" vertical="center"/>
    </xf>
    <xf numFmtId="49" fontId="1" fillId="0" borderId="3" xfId="1" applyNumberFormat="1" applyBorder="1" applyAlignment="1">
      <alignment horizontal="center" vertical="center" wrapText="1"/>
    </xf>
    <xf numFmtId="0" fontId="1" fillId="0" borderId="5" xfId="1" applyBorder="1" applyAlignment="1">
      <alignment horizontal="left"/>
    </xf>
    <xf numFmtId="0" fontId="3" fillId="0" borderId="5" xfId="2" applyBorder="1" applyAlignment="1" applyProtection="1">
      <alignment horizontal="center" vertical="center" wrapText="1"/>
    </xf>
    <xf numFmtId="0" fontId="1" fillId="0" borderId="8" xfId="1" applyBorder="1" applyAlignment="1">
      <alignment horizontal="center" vertical="center" wrapText="1"/>
    </xf>
    <xf numFmtId="49" fontId="1" fillId="0" borderId="8" xfId="1" applyNumberFormat="1" applyBorder="1" applyAlignment="1">
      <alignment horizontal="center" vertical="center" wrapText="1"/>
    </xf>
    <xf numFmtId="0" fontId="1" fillId="0" borderId="6" xfId="1" applyBorder="1"/>
    <xf numFmtId="0" fontId="1" fillId="0" borderId="5" xfId="1" applyBorder="1" applyAlignment="1">
      <alignment horizontal="left" vertical="center"/>
    </xf>
    <xf numFmtId="0" fontId="1" fillId="3" borderId="5" xfId="1" applyFill="1" applyBorder="1" applyAlignment="1">
      <alignment horizontal="center" vertical="center"/>
    </xf>
    <xf numFmtId="0" fontId="3" fillId="0" borderId="5" xfId="2" applyBorder="1" applyAlignment="1" applyProtection="1">
      <alignment horizontal="left" vertical="center" wrapText="1"/>
    </xf>
    <xf numFmtId="0" fontId="1" fillId="2" borderId="5" xfId="1" applyFill="1" applyBorder="1"/>
    <xf numFmtId="0" fontId="1" fillId="2" borderId="3" xfId="1" applyFill="1" applyBorder="1"/>
    <xf numFmtId="0" fontId="1" fillId="0" borderId="14" xfId="1" applyBorder="1" applyAlignment="1">
      <alignment vertical="center" wrapText="1"/>
    </xf>
    <xf numFmtId="0" fontId="3" fillId="0" borderId="0" xfId="2" applyAlignment="1" applyProtection="1">
      <alignment horizontal="left" vertical="center" wrapText="1"/>
    </xf>
    <xf numFmtId="0" fontId="6" fillId="0" borderId="3" xfId="2" applyFont="1" applyFill="1" applyBorder="1" applyAlignment="1" applyProtection="1">
      <alignment vertical="center" wrapText="1"/>
    </xf>
    <xf numFmtId="0" fontId="6" fillId="0" borderId="12" xfId="2" applyFont="1" applyFill="1" applyBorder="1" applyAlignment="1" applyProtection="1">
      <alignment vertical="center" wrapText="1"/>
    </xf>
    <xf numFmtId="0" fontId="1" fillId="0" borderId="0" xfId="1" applyAlignment="1">
      <alignment vertical="center"/>
    </xf>
    <xf numFmtId="0" fontId="6" fillId="0" borderId="6" xfId="2" applyFont="1" applyFill="1" applyBorder="1" applyAlignment="1" applyProtection="1">
      <alignment vertical="center" wrapText="1"/>
    </xf>
    <xf numFmtId="0" fontId="6" fillId="0" borderId="7" xfId="2" applyFont="1" applyFill="1" applyBorder="1" applyAlignment="1" applyProtection="1">
      <alignment vertical="center" wrapText="1"/>
    </xf>
    <xf numFmtId="0" fontId="3" fillId="0" borderId="5" xfId="2" applyFill="1" applyBorder="1" applyAlignment="1" applyProtection="1">
      <alignment horizontal="center" vertical="center" wrapText="1"/>
    </xf>
    <xf numFmtId="0" fontId="6" fillId="0" borderId="8" xfId="2" applyFont="1" applyFill="1" applyBorder="1" applyAlignment="1" applyProtection="1">
      <alignment vertical="center" wrapText="1"/>
    </xf>
    <xf numFmtId="0" fontId="6" fillId="0" borderId="11" xfId="2" applyFont="1" applyFill="1" applyBorder="1" applyAlignment="1" applyProtection="1">
      <alignment vertical="center" wrapText="1"/>
    </xf>
    <xf numFmtId="0" fontId="6" fillId="0" borderId="5" xfId="2" applyFont="1" applyFill="1" applyBorder="1" applyAlignment="1" applyProtection="1">
      <alignment horizontal="center" vertical="center" wrapText="1"/>
    </xf>
    <xf numFmtId="0" fontId="6" fillId="0" borderId="5" xfId="2" applyFont="1" applyFill="1" applyBorder="1" applyAlignment="1" applyProtection="1">
      <alignment vertical="center" wrapText="1"/>
    </xf>
    <xf numFmtId="49" fontId="1" fillId="0" borderId="3" xfId="1" applyNumberFormat="1" applyBorder="1" applyAlignment="1">
      <alignment vertical="center" wrapText="1"/>
    </xf>
    <xf numFmtId="49" fontId="1" fillId="0" borderId="6" xfId="1" applyNumberFormat="1" applyBorder="1" applyAlignment="1">
      <alignment vertical="center" wrapText="1"/>
    </xf>
    <xf numFmtId="49" fontId="1" fillId="0" borderId="8" xfId="1" applyNumberFormat="1" applyBorder="1" applyAlignment="1">
      <alignment vertical="center" wrapText="1"/>
    </xf>
    <xf numFmtId="0" fontId="1" fillId="4" borderId="8" xfId="1" applyFill="1" applyBorder="1" applyAlignment="1">
      <alignment vertical="center" wrapText="1"/>
    </xf>
    <xf numFmtId="0" fontId="1" fillId="4" borderId="3" xfId="1" applyFill="1" applyBorder="1" applyAlignment="1">
      <alignment vertical="center" wrapText="1"/>
    </xf>
    <xf numFmtId="0" fontId="1" fillId="4" borderId="5" xfId="1" applyFill="1" applyBorder="1" applyAlignment="1">
      <alignment horizontal="left" vertical="center" wrapText="1" indent="7"/>
    </xf>
    <xf numFmtId="49" fontId="1" fillId="4" borderId="3" xfId="1" applyNumberFormat="1" applyFill="1" applyBorder="1" applyAlignment="1">
      <alignment vertical="center" wrapText="1"/>
    </xf>
    <xf numFmtId="0" fontId="1" fillId="4" borderId="3" xfId="1" applyFill="1" applyBorder="1"/>
    <xf numFmtId="0" fontId="1" fillId="4" borderId="6" xfId="1" applyFill="1" applyBorder="1" applyAlignment="1">
      <alignment vertical="center" wrapText="1"/>
    </xf>
    <xf numFmtId="49" fontId="1" fillId="4" borderId="6" xfId="1" applyNumberFormat="1" applyFill="1" applyBorder="1" applyAlignment="1">
      <alignment vertical="center" wrapText="1"/>
    </xf>
    <xf numFmtId="0" fontId="1" fillId="4" borderId="6" xfId="1" applyFill="1" applyBorder="1"/>
    <xf numFmtId="0" fontId="1" fillId="4" borderId="5" xfId="1" applyFill="1" applyBorder="1" applyAlignment="1">
      <alignment vertical="center" wrapText="1"/>
    </xf>
    <xf numFmtId="49" fontId="1" fillId="4" borderId="8" xfId="1" applyNumberFormat="1" applyFill="1" applyBorder="1" applyAlignment="1">
      <alignment vertical="center" wrapText="1"/>
    </xf>
    <xf numFmtId="49" fontId="1" fillId="4" borderId="5" xfId="1" applyNumberFormat="1" applyFill="1" applyBorder="1" applyAlignment="1">
      <alignment horizontal="center" vertical="center" wrapText="1"/>
    </xf>
    <xf numFmtId="0" fontId="2" fillId="5" borderId="5" xfId="1" applyFont="1" applyFill="1" applyBorder="1" applyAlignment="1">
      <alignment horizontal="center" vertical="center" wrapText="1"/>
    </xf>
    <xf numFmtId="0" fontId="1" fillId="3" borderId="8" xfId="1" applyFill="1" applyBorder="1" applyAlignment="1">
      <alignment vertical="center" wrapText="1"/>
    </xf>
    <xf numFmtId="0" fontId="3" fillId="3" borderId="5" xfId="2" applyFill="1" applyBorder="1" applyAlignment="1" applyProtection="1">
      <alignment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3" borderId="5" xfId="1" applyFill="1" applyBorder="1" applyAlignment="1">
      <alignment horizontal="center" vertical="center" wrapText="1"/>
    </xf>
    <xf numFmtId="0" fontId="3" fillId="0" borderId="5" xfId="2" applyBorder="1" applyAlignment="1" applyProtection="1">
      <alignment vertical="center"/>
    </xf>
    <xf numFmtId="0" fontId="13" fillId="0" borderId="9" xfId="1" applyFont="1" applyBorder="1"/>
    <xf numFmtId="0" fontId="13" fillId="0" borderId="12" xfId="1" applyFont="1" applyBorder="1"/>
    <xf numFmtId="0" fontId="13" fillId="0" borderId="4" xfId="1" applyFont="1" applyBorder="1"/>
    <xf numFmtId="0" fontId="13" fillId="0" borderId="14" xfId="1" applyFont="1" applyBorder="1"/>
    <xf numFmtId="0" fontId="13" fillId="0" borderId="10" xfId="1" applyFont="1" applyBorder="1"/>
    <xf numFmtId="0" fontId="13" fillId="0" borderId="11" xfId="1" applyFont="1" applyBorder="1"/>
    <xf numFmtId="0" fontId="14" fillId="0" borderId="0" xfId="1" applyFont="1"/>
    <xf numFmtId="9" fontId="14" fillId="0" borderId="0" xfId="1" applyNumberFormat="1" applyFont="1"/>
    <xf numFmtId="0" fontId="8" fillId="6" borderId="5" xfId="1" applyFont="1" applyFill="1" applyBorder="1" applyAlignment="1">
      <alignment horizontal="center" vertical="center" wrapText="1"/>
    </xf>
    <xf numFmtId="0" fontId="8" fillId="6" borderId="14" xfId="1" applyFont="1" applyFill="1" applyBorder="1" applyAlignment="1">
      <alignment horizontal="center" vertical="center" wrapText="1"/>
    </xf>
    <xf numFmtId="0" fontId="8" fillId="6" borderId="4" xfId="1" applyFont="1" applyFill="1" applyBorder="1" applyAlignment="1">
      <alignment vertical="center" wrapText="1"/>
    </xf>
    <xf numFmtId="0" fontId="8" fillId="6" borderId="4" xfId="1" applyFont="1" applyFill="1" applyBorder="1" applyAlignment="1">
      <alignment horizontal="left" vertical="center" wrapText="1"/>
    </xf>
    <xf numFmtId="0" fontId="2" fillId="6" borderId="12" xfId="1" applyFont="1" applyFill="1" applyBorder="1" applyAlignment="1">
      <alignment horizontal="center" vertical="center" wrapText="1"/>
    </xf>
    <xf numFmtId="0" fontId="2" fillId="6" borderId="15" xfId="1" applyFont="1" applyFill="1" applyBorder="1" applyAlignment="1">
      <alignment horizontal="left" vertical="center" wrapText="1"/>
    </xf>
    <xf numFmtId="0" fontId="2" fillId="6" borderId="15" xfId="1" applyFont="1" applyFill="1" applyBorder="1" applyAlignment="1">
      <alignment horizontal="center" vertical="center" wrapText="1"/>
    </xf>
    <xf numFmtId="0" fontId="2" fillId="6" borderId="4" xfId="1" applyFont="1" applyFill="1" applyBorder="1" applyAlignment="1">
      <alignment vertical="center" wrapText="1"/>
    </xf>
    <xf numFmtId="0" fontId="2" fillId="6" borderId="3" xfId="1" applyFont="1" applyFill="1" applyBorder="1" applyAlignment="1">
      <alignment vertical="center" wrapText="1"/>
    </xf>
    <xf numFmtId="0" fontId="2" fillId="6" borderId="3" xfId="1" applyFont="1" applyFill="1" applyBorder="1" applyAlignment="1">
      <alignment horizontal="center" vertical="center" wrapText="1"/>
    </xf>
    <xf numFmtId="0" fontId="2" fillId="6" borderId="9" xfId="1" applyFont="1" applyFill="1" applyBorder="1" applyAlignment="1">
      <alignment horizontal="center" vertical="center" wrapText="1"/>
    </xf>
    <xf numFmtId="0" fontId="1" fillId="0" borderId="5" xfId="1" applyBorder="1" applyAlignment="1">
      <alignment horizontal="center" wrapText="1"/>
    </xf>
    <xf numFmtId="0" fontId="7" fillId="2" borderId="5" xfId="1" applyFont="1" applyFill="1" applyBorder="1" applyAlignment="1">
      <alignment horizontal="center" vertical="center" wrapText="1"/>
    </xf>
    <xf numFmtId="0" fontId="6" fillId="2" borderId="5" xfId="2" applyFont="1" applyFill="1" applyBorder="1" applyAlignment="1" applyProtection="1">
      <alignment horizontal="center" vertical="center" wrapText="1"/>
    </xf>
    <xf numFmtId="0" fontId="1" fillId="2" borderId="10" xfId="1" applyFill="1" applyBorder="1" applyAlignment="1">
      <alignment horizontal="center" vertical="center"/>
    </xf>
    <xf numFmtId="0" fontId="1" fillId="2" borderId="9" xfId="1" applyFill="1" applyBorder="1" applyAlignment="1">
      <alignment horizontal="center" vertical="center"/>
    </xf>
    <xf numFmtId="0" fontId="2" fillId="2" borderId="5"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8" fillId="0" borderId="5" xfId="1" applyFont="1" applyBorder="1" applyAlignment="1">
      <alignment horizontal="center" vertical="center" wrapText="1"/>
    </xf>
    <xf numFmtId="0" fontId="2" fillId="0" borderId="3" xfId="1" applyFont="1" applyBorder="1" applyAlignment="1">
      <alignment horizontal="left" vertical="center" wrapText="1"/>
    </xf>
    <xf numFmtId="0" fontId="5" fillId="0" borderId="5" xfId="2" applyFont="1" applyFill="1" applyBorder="1" applyAlignment="1" applyProtection="1">
      <alignment vertical="center" wrapText="1"/>
    </xf>
    <xf numFmtId="0" fontId="1" fillId="0" borderId="5" xfId="1" applyBorder="1" applyAlignment="1">
      <alignment vertical="center"/>
    </xf>
    <xf numFmtId="0" fontId="3" fillId="0" borderId="4" xfId="2" applyBorder="1" applyAlignment="1" applyProtection="1">
      <alignment vertical="center" wrapText="1"/>
    </xf>
    <xf numFmtId="0" fontId="1" fillId="7" borderId="8" xfId="1" applyFill="1" applyBorder="1" applyAlignment="1">
      <alignment horizontal="left" vertical="center" wrapText="1"/>
    </xf>
    <xf numFmtId="49" fontId="1" fillId="7" borderId="5" xfId="1" applyNumberFormat="1" applyFill="1" applyBorder="1" applyAlignment="1">
      <alignment horizontal="center" vertical="center" wrapText="1"/>
    </xf>
    <xf numFmtId="0" fontId="1" fillId="7" borderId="5" xfId="1" applyFill="1" applyBorder="1" applyAlignment="1">
      <alignment vertical="center" wrapText="1"/>
    </xf>
    <xf numFmtId="0" fontId="3" fillId="7" borderId="5" xfId="2" applyFill="1" applyBorder="1" applyAlignment="1" applyProtection="1">
      <alignment vertical="center" wrapText="1"/>
    </xf>
    <xf numFmtId="0" fontId="1" fillId="7" borderId="5" xfId="1" applyFill="1" applyBorder="1" applyAlignment="1">
      <alignment horizontal="center" vertical="center"/>
    </xf>
    <xf numFmtId="0" fontId="2" fillId="7" borderId="5" xfId="1" applyFont="1" applyFill="1" applyBorder="1" applyAlignment="1">
      <alignment horizontal="center" vertical="center" wrapText="1"/>
    </xf>
    <xf numFmtId="0" fontId="1" fillId="7" borderId="6" xfId="1" applyFill="1" applyBorder="1" applyAlignment="1">
      <alignment horizontal="left" vertical="center" wrapText="1"/>
    </xf>
    <xf numFmtId="0" fontId="3" fillId="7" borderId="5" xfId="2" applyFill="1" applyBorder="1" applyAlignment="1" applyProtection="1">
      <alignment horizontal="left" vertical="center" wrapText="1"/>
    </xf>
    <xf numFmtId="0" fontId="1" fillId="7" borderId="5" xfId="1" applyFill="1" applyBorder="1" applyAlignment="1">
      <alignment horizontal="center" vertical="center" wrapText="1"/>
    </xf>
    <xf numFmtId="0" fontId="1" fillId="7" borderId="3" xfId="1" applyFill="1" applyBorder="1" applyAlignment="1">
      <alignment horizontal="left" vertical="center" wrapText="1"/>
    </xf>
    <xf numFmtId="0" fontId="1" fillId="7" borderId="8" xfId="1" applyFill="1" applyBorder="1" applyAlignment="1">
      <alignment vertical="center" wrapText="1"/>
    </xf>
    <xf numFmtId="0" fontId="1" fillId="7" borderId="6" xfId="1" applyFill="1" applyBorder="1" applyAlignment="1">
      <alignment vertical="center" wrapText="1"/>
    </xf>
    <xf numFmtId="0" fontId="1" fillId="7" borderId="3" xfId="1" applyFill="1" applyBorder="1" applyAlignment="1">
      <alignment horizontal="center" vertical="center"/>
    </xf>
    <xf numFmtId="0" fontId="1" fillId="7" borderId="6" xfId="1" applyFill="1" applyBorder="1" applyAlignment="1">
      <alignment horizontal="center" vertical="center"/>
    </xf>
    <xf numFmtId="0" fontId="2" fillId="7" borderId="6" xfId="1" applyFont="1" applyFill="1" applyBorder="1" applyAlignment="1">
      <alignment horizontal="center" vertical="center" wrapText="1"/>
    </xf>
    <xf numFmtId="0" fontId="12" fillId="0" borderId="0" xfId="1" applyFont="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9" fillId="0" borderId="16" xfId="1" applyFont="1" applyBorder="1" applyAlignment="1">
      <alignment horizontal="center" vertical="center"/>
    </xf>
    <xf numFmtId="0" fontId="8" fillId="6" borderId="14" xfId="1" applyFont="1" applyFill="1" applyBorder="1" applyAlignment="1">
      <alignment horizontal="center" vertical="center" wrapText="1"/>
    </xf>
    <xf numFmtId="0" fontId="8" fillId="6" borderId="15" xfId="1" applyFont="1" applyFill="1" applyBorder="1" applyAlignment="1">
      <alignment horizontal="center" vertical="center" wrapText="1"/>
    </xf>
    <xf numFmtId="0" fontId="8" fillId="6" borderId="4" xfId="1"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3" xfId="1" applyFont="1" applyFill="1" applyBorder="1" applyAlignment="1">
      <alignment horizontal="center" vertical="center" wrapText="1"/>
    </xf>
    <xf numFmtId="0" fontId="8" fillId="6" borderId="10"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1" fillId="0" borderId="14" xfId="1" applyBorder="1" applyAlignment="1">
      <alignment horizontal="center" vertical="center" wrapText="1"/>
    </xf>
    <xf numFmtId="0" fontId="1" fillId="0" borderId="15" xfId="1" applyBorder="1" applyAlignment="1">
      <alignment horizontal="center" vertical="center" wrapText="1"/>
    </xf>
    <xf numFmtId="0" fontId="1" fillId="0" borderId="4" xfId="1" applyBorder="1" applyAlignment="1">
      <alignment horizontal="center" vertical="center" wrapText="1"/>
    </xf>
    <xf numFmtId="0" fontId="1" fillId="0" borderId="8"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8" xfId="1" applyBorder="1" applyAlignment="1">
      <alignment horizontal="center" vertical="center" textRotation="90" wrapText="1"/>
    </xf>
    <xf numFmtId="0" fontId="1" fillId="0" borderId="6" xfId="1" applyBorder="1" applyAlignment="1">
      <alignment horizontal="center" vertical="center" textRotation="90" wrapText="1"/>
    </xf>
    <xf numFmtId="0" fontId="1" fillId="0" borderId="3" xfId="1" applyBorder="1" applyAlignment="1">
      <alignment horizontal="center" vertical="center" textRotation="90" wrapText="1"/>
    </xf>
    <xf numFmtId="0" fontId="3" fillId="0" borderId="6" xfId="2" applyFill="1" applyBorder="1" applyAlignment="1" applyProtection="1">
      <alignment vertical="center" wrapText="1"/>
    </xf>
    <xf numFmtId="0" fontId="3" fillId="0" borderId="3" xfId="2" applyFill="1" applyBorder="1" applyAlignment="1" applyProtection="1">
      <alignment vertical="center" wrapText="1"/>
    </xf>
    <xf numFmtId="0" fontId="3" fillId="0" borderId="8" xfId="2" applyFill="1" applyBorder="1" applyAlignment="1" applyProtection="1">
      <alignment horizontal="left" vertical="center" wrapText="1"/>
    </xf>
    <xf numFmtId="0" fontId="3" fillId="0" borderId="6" xfId="2" applyFill="1" applyBorder="1" applyAlignment="1" applyProtection="1">
      <alignment horizontal="left" vertical="center" wrapText="1"/>
    </xf>
    <xf numFmtId="0" fontId="3" fillId="0" borderId="3" xfId="2" applyFill="1" applyBorder="1" applyAlignment="1" applyProtection="1">
      <alignment horizontal="left" vertical="center" wrapText="1"/>
    </xf>
    <xf numFmtId="0" fontId="1" fillId="0" borderId="8" xfId="1" applyBorder="1" applyAlignment="1">
      <alignment horizontal="left" vertical="center" wrapText="1"/>
    </xf>
    <xf numFmtId="0" fontId="1" fillId="0" borderId="3" xfId="1" applyBorder="1" applyAlignment="1">
      <alignment horizontal="left" vertical="center" wrapText="1"/>
    </xf>
    <xf numFmtId="0" fontId="1" fillId="0" borderId="6" xfId="1" applyBorder="1" applyAlignment="1">
      <alignment horizontal="left" vertical="center" wrapText="1"/>
    </xf>
    <xf numFmtId="0" fontId="1" fillId="0" borderId="6" xfId="1" applyBorder="1"/>
    <xf numFmtId="0" fontId="1" fillId="0" borderId="3" xfId="1" applyBorder="1"/>
    <xf numFmtId="0" fontId="3" fillId="0" borderId="5" xfId="2" applyBorder="1" applyAlignment="1" applyProtection="1">
      <alignment horizontal="left" vertical="center" wrapText="1"/>
    </xf>
    <xf numFmtId="0" fontId="1" fillId="0" borderId="5" xfId="1" applyBorder="1" applyAlignment="1">
      <alignment horizontal="left" vertical="center" wrapText="1"/>
    </xf>
    <xf numFmtId="0" fontId="1" fillId="0" borderId="6" xfId="1" applyBorder="1" applyAlignment="1">
      <alignment vertical="center" wrapText="1"/>
    </xf>
    <xf numFmtId="0" fontId="1" fillId="0" borderId="3" xfId="1" applyBorder="1" applyAlignment="1">
      <alignment vertical="center" wrapText="1"/>
    </xf>
    <xf numFmtId="0" fontId="1" fillId="0" borderId="5" xfId="1" applyBorder="1" applyAlignment="1">
      <alignment horizontal="center" vertical="center" wrapText="1"/>
    </xf>
    <xf numFmtId="0" fontId="1" fillId="0" borderId="8" xfId="1" applyBorder="1" applyAlignment="1">
      <alignment vertical="center" wrapText="1"/>
    </xf>
    <xf numFmtId="0" fontId="1" fillId="4" borderId="8" xfId="1" applyFill="1" applyBorder="1" applyAlignment="1">
      <alignment horizontal="center" vertical="center" wrapText="1"/>
    </xf>
    <xf numFmtId="0" fontId="1" fillId="4" borderId="6" xfId="1" applyFill="1" applyBorder="1" applyAlignment="1">
      <alignment horizontal="center" vertical="center" wrapText="1"/>
    </xf>
    <xf numFmtId="0" fontId="1" fillId="4" borderId="3" xfId="1" applyFill="1" applyBorder="1" applyAlignment="1">
      <alignment horizontal="center" vertical="center" wrapText="1"/>
    </xf>
    <xf numFmtId="0" fontId="1" fillId="4" borderId="8" xfId="1" applyFill="1" applyBorder="1" applyAlignment="1">
      <alignment horizontal="center" vertical="center"/>
    </xf>
    <xf numFmtId="0" fontId="1" fillId="4" borderId="6" xfId="1" applyFill="1" applyBorder="1" applyAlignment="1">
      <alignment horizontal="center" vertical="center"/>
    </xf>
    <xf numFmtId="0" fontId="1" fillId="4" borderId="3" xfId="1" applyFill="1" applyBorder="1" applyAlignment="1">
      <alignment horizontal="center" vertical="center"/>
    </xf>
    <xf numFmtId="0" fontId="1" fillId="0" borderId="8" xfId="1" applyBorder="1" applyAlignment="1">
      <alignment horizontal="center" vertical="center"/>
    </xf>
    <xf numFmtId="0" fontId="1" fillId="0" borderId="6" xfId="1" applyBorder="1" applyAlignment="1">
      <alignment horizontal="center" vertical="center"/>
    </xf>
    <xf numFmtId="0" fontId="1" fillId="0" borderId="3" xfId="1" applyBorder="1" applyAlignment="1">
      <alignment horizontal="center" vertical="center"/>
    </xf>
    <xf numFmtId="0" fontId="1" fillId="2" borderId="8" xfId="1" applyFill="1" applyBorder="1" applyAlignment="1">
      <alignment horizontal="center" vertical="center"/>
    </xf>
    <xf numFmtId="0" fontId="1" fillId="2" borderId="6" xfId="1" applyFill="1" applyBorder="1" applyAlignment="1">
      <alignment horizontal="center" vertical="center"/>
    </xf>
    <xf numFmtId="0" fontId="1" fillId="2" borderId="3" xfId="1" applyFill="1" applyBorder="1" applyAlignment="1">
      <alignment horizontal="center" vertical="center"/>
    </xf>
    <xf numFmtId="0" fontId="1" fillId="0" borderId="8" xfId="1" applyBorder="1" applyAlignment="1">
      <alignment vertical="center"/>
    </xf>
    <xf numFmtId="0" fontId="1" fillId="0" borderId="6" xfId="1" applyBorder="1" applyAlignment="1">
      <alignment vertical="center"/>
    </xf>
    <xf numFmtId="0" fontId="1" fillId="0" borderId="3" xfId="1" applyBorder="1" applyAlignment="1">
      <alignment vertical="center"/>
    </xf>
    <xf numFmtId="0" fontId="1" fillId="2" borderId="8" xfId="1" applyFill="1" applyBorder="1" applyAlignment="1">
      <alignment horizontal="center" vertical="center" wrapText="1"/>
    </xf>
    <xf numFmtId="0" fontId="1" fillId="2" borderId="3" xfId="1" applyFill="1" applyBorder="1" applyAlignment="1">
      <alignment horizontal="center" vertical="center" wrapText="1"/>
    </xf>
    <xf numFmtId="0" fontId="1" fillId="7" borderId="8" xfId="1" applyFill="1" applyBorder="1" applyAlignment="1">
      <alignment horizontal="center" vertical="center" wrapText="1"/>
    </xf>
    <xf numFmtId="0" fontId="1" fillId="7" borderId="3" xfId="1" applyFill="1" applyBorder="1" applyAlignment="1">
      <alignment horizontal="center" vertical="center" wrapText="1"/>
    </xf>
    <xf numFmtId="0" fontId="3" fillId="0" borderId="8" xfId="2" applyBorder="1" applyAlignment="1" applyProtection="1">
      <alignment horizontal="center" vertical="center" wrapText="1"/>
    </xf>
    <xf numFmtId="0" fontId="3" fillId="0" borderId="6" xfId="2" applyBorder="1" applyAlignment="1" applyProtection="1">
      <alignment horizontal="center" vertical="center" wrapText="1"/>
    </xf>
    <xf numFmtId="0" fontId="3" fillId="0" borderId="3" xfId="2" applyBorder="1" applyAlignment="1" applyProtection="1">
      <alignment horizontal="center" vertical="center" wrapText="1"/>
    </xf>
    <xf numFmtId="0" fontId="3" fillId="0" borderId="10" xfId="2" applyFill="1" applyBorder="1" applyAlignment="1" applyProtection="1">
      <alignment horizontal="left" vertical="center" wrapText="1"/>
    </xf>
    <xf numFmtId="0" fontId="1" fillId="0" borderId="13" xfId="1" applyBorder="1" applyAlignment="1">
      <alignment horizontal="left" vertical="center" wrapText="1"/>
    </xf>
    <xf numFmtId="0" fontId="1" fillId="0" borderId="9" xfId="1" applyBorder="1" applyAlignment="1">
      <alignment horizontal="left" vertical="center" wrapText="1"/>
    </xf>
    <xf numFmtId="0" fontId="6" fillId="0" borderId="8" xfId="2" applyFont="1" applyFill="1" applyBorder="1" applyAlignment="1" applyProtection="1">
      <alignment horizontal="center" vertical="center" wrapText="1"/>
    </xf>
    <xf numFmtId="0" fontId="6" fillId="0" borderId="6" xfId="2" applyFont="1" applyFill="1" applyBorder="1" applyAlignment="1" applyProtection="1">
      <alignment horizontal="center" vertical="center" wrapText="1"/>
    </xf>
    <xf numFmtId="0" fontId="6" fillId="0" borderId="8" xfId="2" applyFont="1" applyFill="1" applyBorder="1" applyAlignment="1" applyProtection="1">
      <alignment horizontal="left" vertical="center" wrapText="1"/>
    </xf>
    <xf numFmtId="0" fontId="6" fillId="0" borderId="6" xfId="2" applyFont="1" applyFill="1" applyBorder="1" applyAlignment="1" applyProtection="1">
      <alignment horizontal="left" vertical="center" wrapText="1"/>
    </xf>
    <xf numFmtId="0" fontId="6" fillId="0" borderId="3" xfId="2" applyFont="1" applyFill="1" applyBorder="1" applyAlignment="1" applyProtection="1">
      <alignment horizontal="left" vertical="center" wrapText="1"/>
    </xf>
    <xf numFmtId="0" fontId="6" fillId="0" borderId="3" xfId="2" applyFont="1" applyFill="1" applyBorder="1" applyAlignment="1" applyProtection="1">
      <alignment horizontal="center" vertical="center" wrapText="1"/>
    </xf>
    <xf numFmtId="0" fontId="3" fillId="0" borderId="8" xfId="2" applyFill="1" applyBorder="1" applyAlignment="1" applyProtection="1">
      <alignment horizontal="center" vertical="center" wrapText="1"/>
    </xf>
    <xf numFmtId="0" fontId="3" fillId="0" borderId="6" xfId="2" applyFill="1" applyBorder="1" applyAlignment="1" applyProtection="1">
      <alignment horizontal="center" vertical="center" wrapText="1"/>
    </xf>
    <xf numFmtId="0" fontId="3" fillId="0" borderId="3" xfId="2" applyFill="1" applyBorder="1" applyAlignment="1" applyProtection="1">
      <alignment horizontal="center" vertical="center" wrapText="1"/>
    </xf>
    <xf numFmtId="0" fontId="6" fillId="0" borderId="5" xfId="2" applyFont="1" applyFill="1" applyBorder="1" applyAlignment="1" applyProtection="1">
      <alignment horizontal="center" vertical="center" wrapText="1"/>
    </xf>
    <xf numFmtId="0" fontId="1" fillId="0" borderId="8" xfId="1" applyBorder="1" applyAlignment="1">
      <alignment horizontal="left" vertical="center"/>
    </xf>
    <xf numFmtId="0" fontId="1" fillId="0" borderId="6" xfId="1" applyBorder="1" applyAlignment="1">
      <alignment horizontal="left" vertical="center"/>
    </xf>
    <xf numFmtId="0" fontId="1" fillId="0" borderId="3" xfId="1" applyBorder="1" applyAlignment="1">
      <alignment horizontal="left" vertical="center"/>
    </xf>
    <xf numFmtId="0" fontId="1" fillId="0" borderId="8" xfId="1" applyBorder="1" applyAlignment="1">
      <alignment horizontal="center"/>
    </xf>
    <xf numFmtId="0" fontId="1" fillId="0" borderId="6" xfId="1" applyBorder="1" applyAlignment="1">
      <alignment horizontal="center"/>
    </xf>
    <xf numFmtId="0" fontId="1" fillId="0" borderId="3" xfId="1" applyBorder="1" applyAlignment="1">
      <alignment horizontal="center"/>
    </xf>
    <xf numFmtId="0" fontId="2" fillId="2"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3" fillId="0" borderId="5" xfId="2"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3" fillId="2" borderId="5" xfId="2" applyFill="1" applyBorder="1" applyAlignment="1" applyProtection="1">
      <alignment horizontal="center" vertical="center" wrapText="1"/>
    </xf>
    <xf numFmtId="0" fontId="5" fillId="0" borderId="5" xfId="2" applyFont="1" applyFill="1" applyBorder="1" applyAlignment="1" applyProtection="1">
      <alignment vertical="center" wrapText="1"/>
    </xf>
    <xf numFmtId="0" fontId="3" fillId="0" borderId="5" xfId="2" applyFill="1" applyBorder="1" applyAlignment="1" applyProtection="1">
      <alignment vertical="center" wrapText="1"/>
    </xf>
    <xf numFmtId="0" fontId="1" fillId="3" borderId="8" xfId="1" applyFill="1" applyBorder="1" applyAlignment="1">
      <alignment horizontal="center" vertical="center" wrapText="1"/>
    </xf>
    <xf numFmtId="0" fontId="1" fillId="3" borderId="6" xfId="1" applyFill="1" applyBorder="1" applyAlignment="1">
      <alignment horizontal="center" vertical="center" wrapText="1"/>
    </xf>
    <xf numFmtId="0" fontId="1" fillId="3" borderId="3" xfId="1" applyFill="1" applyBorder="1" applyAlignment="1">
      <alignment horizontal="center" vertical="center" wrapText="1"/>
    </xf>
    <xf numFmtId="0" fontId="3" fillId="0" borderId="10" xfId="2" applyBorder="1" applyAlignment="1" applyProtection="1">
      <alignment horizontal="left" vertical="center" wrapText="1"/>
    </xf>
    <xf numFmtId="0" fontId="3" fillId="0" borderId="13" xfId="2" applyBorder="1" applyAlignment="1" applyProtection="1">
      <alignment horizontal="left" vertical="center" wrapText="1"/>
    </xf>
    <xf numFmtId="0" fontId="3" fillId="0" borderId="9" xfId="2" applyBorder="1" applyAlignment="1" applyProtection="1">
      <alignment horizontal="left" vertical="center" wrapText="1"/>
    </xf>
    <xf numFmtId="0" fontId="3" fillId="0" borderId="5" xfId="2" applyFill="1" applyBorder="1" applyAlignment="1" applyProtection="1">
      <alignment horizontal="left" vertical="center" wrapText="1"/>
    </xf>
    <xf numFmtId="0" fontId="0" fillId="0" borderId="5" xfId="0" applyBorder="1" applyAlignment="1">
      <alignment vertical="center" wrapText="1"/>
    </xf>
    <xf numFmtId="0" fontId="1" fillId="2" borderId="5" xfId="1" applyFill="1" applyBorder="1" applyAlignment="1">
      <alignment horizontal="center" vertical="center"/>
    </xf>
    <xf numFmtId="0" fontId="2" fillId="2" borderId="5" xfId="1" applyFont="1" applyFill="1" applyBorder="1" applyAlignment="1">
      <alignment horizontal="center" vertical="center" wrapText="1"/>
    </xf>
    <xf numFmtId="0" fontId="13" fillId="0" borderId="0" xfId="1" applyFont="1" applyAlignment="1">
      <alignment horizontal="center"/>
    </xf>
  </cellXfs>
  <cellStyles count="3">
    <cellStyle name="Hipervínculo" xfId="2" builtinId="8"/>
    <cellStyle name="Normal" xfId="0" builtinId="0"/>
    <cellStyle name="Normal 2" xfId="1"/>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BA1-463F-A298-81450005244B}"/>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BA1-463F-A298-81450005244B}"/>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A1-463F-A298-81450005244B}"/>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A1-463F-A298-81450005244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4-2BA1-463F-A298-81450005244B}"/>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52742" cy="1176317"/>
    <xdr:pic>
      <xdr:nvPicPr>
        <xdr:cNvPr id="2" name="Imagen 1">
          <a:extLst>
            <a:ext uri="{FF2B5EF4-FFF2-40B4-BE49-F238E27FC236}">
              <a16:creationId xmlns:a16="http://schemas.microsoft.com/office/drawing/2014/main" id="{99F0BF5A-F771-4409-A733-4B9AB9FC4E62}"/>
            </a:ext>
          </a:extLst>
        </xdr:cNvPr>
        <xdr:cNvPicPr>
          <a:picLocks noChangeAspect="1"/>
        </xdr:cNvPicPr>
      </xdr:nvPicPr>
      <xdr:blipFill>
        <a:blip xmlns:r="http://schemas.openxmlformats.org/officeDocument/2006/relationships" r:embed="rId1"/>
        <a:stretch>
          <a:fillRect/>
        </a:stretch>
      </xdr:blipFill>
      <xdr:spPr>
        <a:xfrm>
          <a:off x="0" y="0"/>
          <a:ext cx="3052742" cy="11763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CE317012-6062-4D1C-9825-06B50C18C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informes-gestion-evaluacion-auditoria-sdg" TargetMode="External"/><Relationship Id="rId18" Type="http://schemas.openxmlformats.org/officeDocument/2006/relationships/hyperlink" Target="http://www.gobiernobogota.gov.co/contenidos/tablas-retencion-documetal-la-secretaria-distriral-gobierno" TargetMode="External"/><Relationship Id="rId26" Type="http://schemas.openxmlformats.org/officeDocument/2006/relationships/hyperlink" Target="http://www.santafe.gov.co/transparencia/planeacion/plan-gasto-publico" TargetMode="External"/><Relationship Id="rId39" Type="http://schemas.openxmlformats.org/officeDocument/2006/relationships/hyperlink" Target="http://www.santafe.gov.co/transparencia/presupuesto/ejecucion-presupuestal" TargetMode="External"/><Relationship Id="rId21" Type="http://schemas.openxmlformats.org/officeDocument/2006/relationships/hyperlink" Target="http://www.santafe.gov.co/govi-sdqs/crear" TargetMode="External"/><Relationship Id="rId34" Type="http://schemas.openxmlformats.org/officeDocument/2006/relationships/hyperlink" Target="http://santafe.gov.co/transparencia/instrumentos-gestion-informacion-publica/Informe-pqr-denuncias-solicitudes" TargetMode="External"/><Relationship Id="rId42" Type="http://schemas.openxmlformats.org/officeDocument/2006/relationships/hyperlink" Target="http://www.santafe.gov.co/transparencia/contratacion/ejecucion_contratos" TargetMode="External"/><Relationship Id="rId47" Type="http://schemas.openxmlformats.org/officeDocument/2006/relationships/hyperlink" Target="http://www.santafe.gov.co/transparencia/organizacion/organigrama" TargetMode="External"/><Relationship Id="rId50" Type="http://schemas.openxmlformats.org/officeDocument/2006/relationships/hyperlink" Target="http://www.santafe.gov.co/transparencia/instrumentos-gestion-informacion-publica/relacionados-la-informacion/102-registro" TargetMode="External"/><Relationship Id="rId55" Type="http://schemas.openxmlformats.org/officeDocument/2006/relationships/hyperlink" Target="http://www.santafe.gov.co/calendario" TargetMode="External"/><Relationship Id="rId7" Type="http://schemas.openxmlformats.org/officeDocument/2006/relationships/hyperlink" Target="http://www.ciudadbolivar.gov.co/transparencia/organizacion/quienes-somos"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www.gobiernobogota.gov.co/transparencia/contratacion/plan-anual-adquisiciones" TargetMode="External"/><Relationship Id="rId29" Type="http://schemas.openxmlformats.org/officeDocument/2006/relationships/hyperlink" Target="http://www.santafe.gov.co/transparencia/control/planes-mejoramiento" TargetMode="External"/><Relationship Id="rId1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24" Type="http://schemas.openxmlformats.org/officeDocument/2006/relationships/hyperlink" Target="http://www.santafe.gov.co/transparencia/organizacion/directorio-informacion-servidores-publicos-empleados-y-contratistas" TargetMode="External"/><Relationship Id="rId32" Type="http://schemas.openxmlformats.org/officeDocument/2006/relationships/hyperlink" Target="http://www.santafe.gov.co/transparencia/tramites-servicios" TargetMode="External"/><Relationship Id="rId37" Type="http://schemas.openxmlformats.org/officeDocument/2006/relationships/hyperlink" Target="http://www.santafe.gov.co/transparencia/presupuesto/general" TargetMode="External"/><Relationship Id="rId40" Type="http://schemas.openxmlformats.org/officeDocument/2006/relationships/hyperlink" Target="http://www.santafe.gov.co/transparencia/control/planes-mejoramiento" TargetMode="External"/><Relationship Id="rId45" Type="http://schemas.openxmlformats.org/officeDocument/2006/relationships/hyperlink" Target="http://www.santafe.gov.co/mi-localidad/conociendo-mi-localidad/alcalde-local" TargetMode="External"/><Relationship Id="rId53" Type="http://schemas.openxmlformats.org/officeDocument/2006/relationships/hyperlink" Target="https://datosabiertos.bogota.gov.co/dataset?q=secretaria+distrital+de+gobierno" TargetMode="External"/><Relationship Id="rId5" Type="http://schemas.openxmlformats.org/officeDocument/2006/relationships/hyperlink" Target="http://www.gobiernobogota.gov.co/rendicion-de-cuentas/" TargetMode="External"/><Relationship Id="rId19" Type="http://schemas.openxmlformats.org/officeDocument/2006/relationships/hyperlink" Target="http://www.santafe.gov.co/transparencia/atencion-ciudadano/sede-principal"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gaia.gobiernobogota.gov.co/content/sistema-integrado-de-gesti%C3%B3n-sdg" TargetMode="External"/><Relationship Id="rId14" Type="http://schemas.openxmlformats.org/officeDocument/2006/relationships/hyperlink" Target="http://www.gobiernobogota.gov.co/transparencia/control/entes-control-vigilancia-mecanismos-supervision" TargetMode="External"/><Relationship Id="rId22" Type="http://schemas.openxmlformats.org/officeDocument/2006/relationships/hyperlink" Target="http://www.santafe.gov.co/transparencia/atencion-ciudadano/sede-principal" TargetMode="External"/><Relationship Id="rId27" Type="http://schemas.openxmlformats.org/officeDocument/2006/relationships/hyperlink" Target="http://www.santafe.gov.co/transparencia/planeacion/programas-proyectos" TargetMode="External"/><Relationship Id="rId30" Type="http://schemas.openxmlformats.org/officeDocument/2006/relationships/hyperlink" Target="http://www.santafe.gov.co/transparencia/contratacion/informacion_contractual" TargetMode="External"/><Relationship Id="rId35" Type="http://schemas.openxmlformats.org/officeDocument/2006/relationships/hyperlink" Target="http://www.santafe.gov.co/transparencia/informacion-interes/publicaciones" TargetMode="External"/><Relationship Id="rId43" Type="http://schemas.openxmlformats.org/officeDocument/2006/relationships/hyperlink" Target="http://www.gobiernobogota.gov.co/transparencia/instrumentos-gestion-informacion-publica/relacionados-la-informaci%C3%B3n/108-costos" TargetMode="External"/><Relationship Id="rId48" Type="http://schemas.openxmlformats.org/officeDocument/2006/relationships/hyperlink" Target="http://www.santafe.gov.co/tabla_archivos/107-registros-publicaciones-santa-fe" TargetMode="External"/><Relationship Id="rId56" Type="http://schemas.openxmlformats.org/officeDocument/2006/relationships/printerSettings" Target="../printerSettings/printerSettings1.bin"/><Relationship Id="rId8" Type="http://schemas.openxmlformats.org/officeDocument/2006/relationships/hyperlink" Target="http://www.ciudadbolivar.gov.co/transparencia/organizacion/funciones-y-deberes" TargetMode="External"/><Relationship Id="rId51" Type="http://schemas.openxmlformats.org/officeDocument/2006/relationships/hyperlink" Target="http://www.santafe.gov.co/transparencia/instrumentos-gestion-informacion-publica/relacionados-la-informacion/103-indice"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transparencia/planeacion/participacion-ciudadana" TargetMode="External"/><Relationship Id="rId17" Type="http://schemas.openxmlformats.org/officeDocument/2006/relationships/hyperlink" Target="http://www.gobiernobogota.gov.co/transparencia/instrumentos-gestion-informacion-publica/gestion-documental/105-programa-gestion" TargetMode="External"/><Relationship Id="rId25" Type="http://schemas.openxmlformats.org/officeDocument/2006/relationships/hyperlink" Target="http://www.santafe.gov.co/transparencia/planeacion/planes" TargetMode="External"/><Relationship Id="rId33" Type="http://schemas.openxmlformats.org/officeDocument/2006/relationships/hyperlink" Target="http://santafe.gov.co/transparencia/instrumentos-gestion-informacion-publica/Informe-pqr-denuncias-solicitudes" TargetMode="External"/><Relationship Id="rId38" Type="http://schemas.openxmlformats.org/officeDocument/2006/relationships/hyperlink" Target="http://www.santafe.gov.co/transparencia/presupuesto/ejecucion-presupuestal" TargetMode="External"/><Relationship Id="rId46" Type="http://schemas.openxmlformats.org/officeDocument/2006/relationships/hyperlink" Target="http://www.gobiernobogota.gov.co/transparencia/atencion-ciudadano/pol%C3%ADticas-seguridad-la-informaci%C3%B3n-y-protecci%C3%B3n-datos-pesonales" TargetMode="External"/><Relationship Id="rId20" Type="http://schemas.openxmlformats.org/officeDocument/2006/relationships/hyperlink" Target="http://www.santafe.gov.co/transparencia/atencion-ciudadano/sede-principal" TargetMode="External"/><Relationship Id="rId41" Type="http://schemas.openxmlformats.org/officeDocument/2006/relationships/hyperlink" Target="http://www.santafe.gov.co/transparencia/control/informacion-poblacion-vulnerable" TargetMode="External"/><Relationship Id="rId54" Type="http://schemas.openxmlformats.org/officeDocument/2006/relationships/hyperlink" Target="http://www.santafe.gov.co/transparencia/informacion-interes/publicaciones" TargetMode="External"/><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mailto:notifica.judicial@gobiernobogota.gov.co" TargetMode="External"/><Relationship Id="rId15" Type="http://schemas.openxmlformats.org/officeDocument/2006/relationships/hyperlink" Target="http://www.gobiernobogota.gov.co/transparencia/control/defensa-judicial/defensa-judicial" TargetMode="External"/><Relationship Id="rId23" Type="http://schemas.openxmlformats.org/officeDocument/2006/relationships/hyperlink" Target="http://www.santafe.gov.co/transparencia" TargetMode="External"/><Relationship Id="rId28" Type="http://schemas.openxmlformats.org/officeDocument/2006/relationships/hyperlink" Target="http://www.santafe.gov.co/transparencia/planeacion/metas-objetivos-indicadores" TargetMode="External"/><Relationship Id="rId36" Type="http://schemas.openxmlformats.org/officeDocument/2006/relationships/hyperlink" Target="http://www.santafe.gov.co/transparencia/informacion-interes/faqs" TargetMode="External"/><Relationship Id="rId49" Type="http://schemas.openxmlformats.org/officeDocument/2006/relationships/hyperlink" Target="http://www.gobiernobogota.gov.co/contenidos/oficina-asesora-comunicaciones/gobierno-ninos" TargetMode="External"/><Relationship Id="rId57" Type="http://schemas.openxmlformats.org/officeDocument/2006/relationships/drawing" Target="../drawings/drawing1.xml"/><Relationship Id="rId10" Type="http://schemas.openxmlformats.org/officeDocument/2006/relationships/hyperlink" Target="http://www.gobiernobogota.gov.co/transparencia/organizacion/ofertas-empleo-0" TargetMode="External"/><Relationship Id="rId31" Type="http://schemas.openxmlformats.org/officeDocument/2006/relationships/hyperlink" Target="http://www.santafe.gov.co/transparencia/contratacion/ejecucion_contratos" TargetMode="External"/><Relationship Id="rId44" Type="http://schemas.openxmlformats.org/officeDocument/2006/relationships/hyperlink" Target="http://www.santafe.gov.co/transparencia/planeacion/informes-empalme" TargetMode="External"/><Relationship Id="rId52" Type="http://schemas.openxmlformats.org/officeDocument/2006/relationships/hyperlink" Target="http://www.santafe.gov.co/transparencia/instrumentos-gestion-informacion-publica/relacionados-la-informacion/104-esquema-1"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W180"/>
  <sheetViews>
    <sheetView showGridLines="0" tabSelected="1" zoomScale="70" zoomScaleNormal="70" workbookViewId="0">
      <selection activeCell="A4" sqref="A4:M4"/>
    </sheetView>
  </sheetViews>
  <sheetFormatPr baseColWidth="10" defaultColWidth="9.140625" defaultRowHeight="15" x14ac:dyDescent="0.25"/>
  <cols>
    <col min="1" max="1" width="13.7109375" style="3" customWidth="1"/>
    <col min="2" max="2" width="18.85546875" style="9" customWidth="1"/>
    <col min="3" max="3" width="9.140625" style="5"/>
    <col min="4" max="4" width="49.42578125" style="8" customWidth="1"/>
    <col min="5" max="5" width="35.42578125" style="7" hidden="1" customWidth="1"/>
    <col min="6" max="6" width="22" style="1" hidden="1" customWidth="1"/>
    <col min="7" max="7" width="51" style="6" customWidth="1"/>
    <col min="8" max="8" width="21.140625" style="5" customWidth="1"/>
    <col min="9" max="9" width="14.28515625" style="5" hidden="1" customWidth="1"/>
    <col min="10" max="10" width="28" style="4" customWidth="1"/>
    <col min="11" max="11" width="19.28515625" style="3" customWidth="1"/>
    <col min="12" max="12" width="18.42578125" style="3" hidden="1" customWidth="1"/>
    <col min="13" max="13" width="101.85546875" style="2" customWidth="1"/>
    <col min="14" max="16384" width="9.140625" style="1"/>
  </cols>
  <sheetData>
    <row r="1" spans="1:13" ht="27.75" customHeight="1" x14ac:dyDescent="0.25">
      <c r="A1" s="139" t="s">
        <v>434</v>
      </c>
      <c r="B1" s="139"/>
      <c r="C1" s="139"/>
      <c r="D1" s="139"/>
      <c r="E1" s="139"/>
      <c r="F1" s="139"/>
      <c r="G1" s="139"/>
      <c r="H1" s="139"/>
      <c r="I1" s="139"/>
      <c r="J1" s="139"/>
      <c r="K1" s="139"/>
      <c r="L1" s="139"/>
      <c r="M1" s="139"/>
    </row>
    <row r="2" spans="1:13" ht="30" x14ac:dyDescent="0.25">
      <c r="A2" s="139" t="s">
        <v>433</v>
      </c>
      <c r="B2" s="139"/>
      <c r="C2" s="139"/>
      <c r="D2" s="139"/>
      <c r="E2" s="139"/>
      <c r="F2" s="139"/>
      <c r="G2" s="139"/>
      <c r="H2" s="139"/>
      <c r="I2" s="139"/>
      <c r="J2" s="139"/>
      <c r="K2" s="139"/>
      <c r="L2" s="139"/>
      <c r="M2" s="139"/>
    </row>
    <row r="3" spans="1:13" ht="26.25" x14ac:dyDescent="0.25">
      <c r="A3" s="140" t="s">
        <v>432</v>
      </c>
      <c r="B3" s="140"/>
      <c r="C3" s="140"/>
      <c r="D3" s="140"/>
      <c r="E3" s="141"/>
      <c r="F3" s="141"/>
      <c r="G3" s="140"/>
      <c r="H3" s="140"/>
      <c r="I3" s="141"/>
      <c r="J3" s="140"/>
      <c r="K3" s="140"/>
      <c r="L3" s="141"/>
      <c r="M3" s="140"/>
    </row>
    <row r="4" spans="1:13" ht="26.25" x14ac:dyDescent="0.25">
      <c r="A4" s="142" t="s">
        <v>481</v>
      </c>
      <c r="B4" s="142"/>
      <c r="C4" s="142"/>
      <c r="D4" s="142"/>
      <c r="E4" s="142"/>
      <c r="F4" s="142"/>
      <c r="G4" s="142"/>
      <c r="H4" s="142"/>
      <c r="I4" s="142"/>
      <c r="J4" s="142"/>
      <c r="K4" s="142"/>
      <c r="L4" s="142"/>
      <c r="M4" s="142"/>
    </row>
    <row r="5" spans="1:13" ht="30" customHeight="1" x14ac:dyDescent="0.25">
      <c r="A5" s="143" t="s">
        <v>431</v>
      </c>
      <c r="B5" s="144"/>
      <c r="C5" s="144"/>
      <c r="D5" s="144"/>
      <c r="E5" s="145"/>
      <c r="F5" s="100" t="s">
        <v>430</v>
      </c>
      <c r="G5" s="146" t="s">
        <v>429</v>
      </c>
      <c r="H5" s="146" t="s">
        <v>428</v>
      </c>
      <c r="I5" s="148" t="s">
        <v>427</v>
      </c>
      <c r="J5" s="146" t="s">
        <v>426</v>
      </c>
      <c r="K5" s="101" t="s">
        <v>425</v>
      </c>
      <c r="L5" s="102"/>
      <c r="M5" s="119" t="s">
        <v>424</v>
      </c>
    </row>
    <row r="6" spans="1:13" s="3" customFormat="1" ht="84" customHeight="1" x14ac:dyDescent="0.25">
      <c r="A6" s="101" t="s">
        <v>423</v>
      </c>
      <c r="B6" s="103"/>
      <c r="C6" s="143" t="s">
        <v>422</v>
      </c>
      <c r="D6" s="145"/>
      <c r="E6" s="100" t="s">
        <v>421</v>
      </c>
      <c r="F6" s="100"/>
      <c r="G6" s="147"/>
      <c r="H6" s="147"/>
      <c r="I6" s="149"/>
      <c r="J6" s="147"/>
      <c r="K6" s="143" t="s">
        <v>420</v>
      </c>
      <c r="L6" s="145"/>
      <c r="M6" s="119" t="s">
        <v>419</v>
      </c>
    </row>
    <row r="7" spans="1:13" ht="9.75" customHeight="1" x14ac:dyDescent="0.25">
      <c r="A7" s="104"/>
      <c r="B7" s="105"/>
      <c r="C7" s="106"/>
      <c r="D7" s="106"/>
      <c r="E7" s="107"/>
      <c r="F7" s="108"/>
      <c r="G7" s="108"/>
      <c r="H7" s="109"/>
      <c r="I7" s="109"/>
      <c r="J7" s="109"/>
      <c r="K7" s="104"/>
      <c r="L7" s="110"/>
      <c r="M7" s="120"/>
    </row>
    <row r="8" spans="1:13" ht="80.25" customHeight="1" x14ac:dyDescent="0.25">
      <c r="A8" s="150" t="s">
        <v>465</v>
      </c>
      <c r="B8" s="151"/>
      <c r="C8" s="151"/>
      <c r="D8" s="151"/>
      <c r="E8" s="152"/>
      <c r="F8" s="20" t="s">
        <v>418</v>
      </c>
      <c r="G8" s="91" t="s">
        <v>417</v>
      </c>
      <c r="H8" s="20" t="s">
        <v>37</v>
      </c>
      <c r="I8" s="153" t="s">
        <v>222</v>
      </c>
      <c r="J8" s="14"/>
      <c r="K8" s="37" t="s">
        <v>0</v>
      </c>
      <c r="L8" s="22">
        <f t="shared" ref="L8:L38" si="0">IF(K8="Si",1,IF(K8="No",0,"error"))</f>
        <v>1</v>
      </c>
      <c r="M8" s="20" t="s">
        <v>416</v>
      </c>
    </row>
    <row r="9" spans="1:13" ht="45" customHeight="1" x14ac:dyDescent="0.25">
      <c r="A9" s="156" t="s">
        <v>415</v>
      </c>
      <c r="B9" s="153" t="s">
        <v>414</v>
      </c>
      <c r="C9" s="17" t="s">
        <v>11</v>
      </c>
      <c r="D9" s="15" t="s">
        <v>413</v>
      </c>
      <c r="E9" s="24" t="s">
        <v>412</v>
      </c>
      <c r="F9" s="154" t="s">
        <v>326</v>
      </c>
      <c r="G9" s="159" t="s">
        <v>398</v>
      </c>
      <c r="H9" s="153" t="s">
        <v>222</v>
      </c>
      <c r="I9" s="154"/>
      <c r="J9" s="37" t="s">
        <v>26</v>
      </c>
      <c r="K9" s="37" t="s">
        <v>0</v>
      </c>
      <c r="L9" s="22">
        <f t="shared" si="0"/>
        <v>1</v>
      </c>
      <c r="M9" s="164" t="s">
        <v>469</v>
      </c>
    </row>
    <row r="10" spans="1:13" ht="60.75" customHeight="1" x14ac:dyDescent="0.25">
      <c r="A10" s="157"/>
      <c r="B10" s="154"/>
      <c r="C10" s="17" t="s">
        <v>9</v>
      </c>
      <c r="D10" s="15" t="s">
        <v>411</v>
      </c>
      <c r="E10" s="24" t="s">
        <v>410</v>
      </c>
      <c r="F10" s="154"/>
      <c r="G10" s="159"/>
      <c r="H10" s="154"/>
      <c r="I10" s="154"/>
      <c r="J10" s="37" t="s">
        <v>5</v>
      </c>
      <c r="K10" s="37" t="s">
        <v>0</v>
      </c>
      <c r="L10" s="22">
        <f t="shared" si="0"/>
        <v>1</v>
      </c>
      <c r="M10" s="166"/>
    </row>
    <row r="11" spans="1:13" ht="48.75" customHeight="1" x14ac:dyDescent="0.25">
      <c r="A11" s="157"/>
      <c r="B11" s="154"/>
      <c r="C11" s="17" t="s">
        <v>7</v>
      </c>
      <c r="D11" s="15" t="s">
        <v>409</v>
      </c>
      <c r="E11" s="24"/>
      <c r="F11" s="154"/>
      <c r="G11" s="160"/>
      <c r="H11" s="154"/>
      <c r="I11" s="154"/>
      <c r="J11" s="37" t="s">
        <v>26</v>
      </c>
      <c r="K11" s="37" t="s">
        <v>0</v>
      </c>
      <c r="L11" s="22">
        <f t="shared" si="0"/>
        <v>1</v>
      </c>
      <c r="M11" s="166"/>
    </row>
    <row r="12" spans="1:13" ht="54.75" customHeight="1" x14ac:dyDescent="0.25">
      <c r="A12" s="157"/>
      <c r="B12" s="154"/>
      <c r="C12" s="17" t="s">
        <v>4</v>
      </c>
      <c r="D12" s="15" t="s">
        <v>408</v>
      </c>
      <c r="E12" s="24" t="s">
        <v>407</v>
      </c>
      <c r="F12" s="155"/>
      <c r="G12" s="13" t="s">
        <v>398</v>
      </c>
      <c r="H12" s="154"/>
      <c r="I12" s="155"/>
      <c r="J12" s="37" t="s">
        <v>26</v>
      </c>
      <c r="K12" s="37" t="s">
        <v>0</v>
      </c>
      <c r="L12" s="22">
        <f t="shared" si="0"/>
        <v>1</v>
      </c>
      <c r="M12" s="166"/>
    </row>
    <row r="13" spans="1:13" ht="81" customHeight="1" x14ac:dyDescent="0.25">
      <c r="A13" s="157"/>
      <c r="B13" s="155"/>
      <c r="C13" s="17" t="s">
        <v>204</v>
      </c>
      <c r="D13" s="15" t="s">
        <v>406</v>
      </c>
      <c r="E13" s="24" t="s">
        <v>405</v>
      </c>
      <c r="F13" s="153" t="s">
        <v>326</v>
      </c>
      <c r="G13" s="13" t="s">
        <v>404</v>
      </c>
      <c r="H13" s="154"/>
      <c r="I13" s="153" t="s">
        <v>222</v>
      </c>
      <c r="J13" s="37" t="s">
        <v>26</v>
      </c>
      <c r="K13" s="37" t="s">
        <v>0</v>
      </c>
      <c r="L13" s="22">
        <f t="shared" si="0"/>
        <v>1</v>
      </c>
      <c r="M13" s="165"/>
    </row>
    <row r="14" spans="1:13" ht="66.75" customHeight="1" x14ac:dyDescent="0.25">
      <c r="A14" s="157"/>
      <c r="B14" s="164" t="s">
        <v>403</v>
      </c>
      <c r="C14" s="17" t="s">
        <v>13</v>
      </c>
      <c r="D14" s="15" t="s">
        <v>402</v>
      </c>
      <c r="E14" s="24" t="s">
        <v>401</v>
      </c>
      <c r="F14" s="154"/>
      <c r="G14" s="13" t="s">
        <v>398</v>
      </c>
      <c r="H14" s="155"/>
      <c r="I14" s="167"/>
      <c r="J14" s="37" t="s">
        <v>26</v>
      </c>
      <c r="K14" s="37" t="s">
        <v>0</v>
      </c>
      <c r="L14" s="22">
        <f t="shared" si="0"/>
        <v>1</v>
      </c>
      <c r="M14" s="164" t="s">
        <v>469</v>
      </c>
    </row>
    <row r="15" spans="1:13" ht="66.75" customHeight="1" x14ac:dyDescent="0.25">
      <c r="A15" s="157"/>
      <c r="B15" s="166"/>
      <c r="C15" s="17" t="s">
        <v>13</v>
      </c>
      <c r="D15" s="15" t="s">
        <v>400</v>
      </c>
      <c r="E15" s="164" t="s">
        <v>399</v>
      </c>
      <c r="F15" s="154"/>
      <c r="G15" s="169" t="s">
        <v>442</v>
      </c>
      <c r="H15" s="15" t="s">
        <v>37</v>
      </c>
      <c r="I15" s="167"/>
      <c r="J15" s="15"/>
      <c r="K15" s="37" t="s">
        <v>0</v>
      </c>
      <c r="L15" s="22">
        <f t="shared" si="0"/>
        <v>1</v>
      </c>
      <c r="M15" s="166"/>
    </row>
    <row r="16" spans="1:13" ht="66.75" customHeight="1" x14ac:dyDescent="0.25">
      <c r="A16" s="157"/>
      <c r="B16" s="166"/>
      <c r="C16" s="17" t="s">
        <v>13</v>
      </c>
      <c r="D16" s="15" t="s">
        <v>397</v>
      </c>
      <c r="E16" s="165"/>
      <c r="F16" s="155"/>
      <c r="G16" s="170"/>
      <c r="H16" s="15" t="s">
        <v>37</v>
      </c>
      <c r="I16" s="168"/>
      <c r="J16" s="15"/>
      <c r="K16" s="37" t="s">
        <v>0</v>
      </c>
      <c r="L16" s="116">
        <f t="shared" si="0"/>
        <v>1</v>
      </c>
      <c r="M16" s="166"/>
    </row>
    <row r="17" spans="1:13" ht="92.25" customHeight="1" x14ac:dyDescent="0.25">
      <c r="A17" s="157"/>
      <c r="B17" s="165"/>
      <c r="C17" s="17" t="s">
        <v>13</v>
      </c>
      <c r="D17" s="15" t="s">
        <v>396</v>
      </c>
      <c r="E17" s="24" t="s">
        <v>395</v>
      </c>
      <c r="F17" s="153" t="s">
        <v>394</v>
      </c>
      <c r="G17" s="170"/>
      <c r="H17" s="15" t="s">
        <v>37</v>
      </c>
      <c r="I17" s="153" t="s">
        <v>393</v>
      </c>
      <c r="J17" s="15"/>
      <c r="K17" s="37" t="s">
        <v>0</v>
      </c>
      <c r="L17" s="37">
        <f t="shared" si="0"/>
        <v>1</v>
      </c>
      <c r="M17" s="165"/>
    </row>
    <row r="18" spans="1:13" ht="70.5" customHeight="1" x14ac:dyDescent="0.25">
      <c r="A18" s="157"/>
      <c r="B18" s="164" t="s">
        <v>392</v>
      </c>
      <c r="C18" s="17" t="s">
        <v>13</v>
      </c>
      <c r="D18" s="15" t="s">
        <v>391</v>
      </c>
      <c r="E18" s="24"/>
      <c r="F18" s="154"/>
      <c r="G18" s="161" t="s">
        <v>443</v>
      </c>
      <c r="H18" s="153" t="s">
        <v>128</v>
      </c>
      <c r="I18" s="154"/>
      <c r="J18" s="38" t="s">
        <v>26</v>
      </c>
      <c r="K18" s="37" t="s">
        <v>0</v>
      </c>
      <c r="L18" s="37">
        <f t="shared" si="0"/>
        <v>1</v>
      </c>
      <c r="M18" s="171" t="s">
        <v>381</v>
      </c>
    </row>
    <row r="19" spans="1:13" ht="72" customHeight="1" x14ac:dyDescent="0.25">
      <c r="A19" s="157"/>
      <c r="B19" s="166"/>
      <c r="C19" s="17" t="s">
        <v>13</v>
      </c>
      <c r="D19" s="15" t="s">
        <v>390</v>
      </c>
      <c r="E19" s="15"/>
      <c r="F19" s="154"/>
      <c r="G19" s="162"/>
      <c r="H19" s="154"/>
      <c r="I19" s="154"/>
      <c r="J19" s="37" t="s">
        <v>26</v>
      </c>
      <c r="K19" s="37" t="s">
        <v>0</v>
      </c>
      <c r="L19" s="37">
        <f t="shared" si="0"/>
        <v>1</v>
      </c>
      <c r="M19" s="171"/>
    </row>
    <row r="20" spans="1:13" ht="60.75" customHeight="1" x14ac:dyDescent="0.25">
      <c r="A20" s="157"/>
      <c r="B20" s="166"/>
      <c r="C20" s="17" t="s">
        <v>13</v>
      </c>
      <c r="D20" s="15" t="s">
        <v>389</v>
      </c>
      <c r="E20" s="15"/>
      <c r="F20" s="155"/>
      <c r="G20" s="162"/>
      <c r="H20" s="154"/>
      <c r="I20" s="155"/>
      <c r="J20" s="37" t="s">
        <v>26</v>
      </c>
      <c r="K20" s="37" t="s">
        <v>0</v>
      </c>
      <c r="L20" s="37">
        <f t="shared" si="0"/>
        <v>1</v>
      </c>
      <c r="M20" s="171"/>
    </row>
    <row r="21" spans="1:13" ht="162" customHeight="1" x14ac:dyDescent="0.25">
      <c r="A21" s="157"/>
      <c r="B21" s="165"/>
      <c r="C21" s="17" t="s">
        <v>13</v>
      </c>
      <c r="D21" s="15" t="s">
        <v>388</v>
      </c>
      <c r="E21" s="15"/>
      <c r="F21" s="51" t="s">
        <v>387</v>
      </c>
      <c r="G21" s="163"/>
      <c r="H21" s="155"/>
      <c r="I21" s="51" t="s">
        <v>386</v>
      </c>
      <c r="J21" s="37" t="s">
        <v>26</v>
      </c>
      <c r="K21" s="37" t="s">
        <v>0</v>
      </c>
      <c r="L21" s="116">
        <f t="shared" si="0"/>
        <v>1</v>
      </c>
      <c r="M21" s="172"/>
    </row>
    <row r="22" spans="1:13" ht="131.25" customHeight="1" x14ac:dyDescent="0.25">
      <c r="A22" s="158"/>
      <c r="B22" s="31" t="s">
        <v>385</v>
      </c>
      <c r="C22" s="52" t="s">
        <v>13</v>
      </c>
      <c r="D22" s="31" t="s">
        <v>384</v>
      </c>
      <c r="E22" s="31" t="s">
        <v>383</v>
      </c>
      <c r="F22" s="153" t="s">
        <v>382</v>
      </c>
      <c r="G22" s="45" t="s">
        <v>444</v>
      </c>
      <c r="H22" s="14" t="s">
        <v>376</v>
      </c>
      <c r="I22" s="14" t="s">
        <v>64</v>
      </c>
      <c r="J22" s="37" t="s">
        <v>26</v>
      </c>
      <c r="K22" s="37" t="s">
        <v>0</v>
      </c>
      <c r="L22" s="116">
        <f t="shared" si="0"/>
        <v>1</v>
      </c>
      <c r="M22" s="15" t="s">
        <v>445</v>
      </c>
    </row>
    <row r="23" spans="1:13" ht="89.25" customHeight="1" x14ac:dyDescent="0.25">
      <c r="A23" s="156" t="s">
        <v>380</v>
      </c>
      <c r="B23" s="164" t="s">
        <v>379</v>
      </c>
      <c r="C23" s="17" t="s">
        <v>13</v>
      </c>
      <c r="D23" s="15" t="s">
        <v>378</v>
      </c>
      <c r="E23" s="164" t="s">
        <v>377</v>
      </c>
      <c r="F23" s="155"/>
      <c r="G23" s="161" t="s">
        <v>462</v>
      </c>
      <c r="H23" s="14" t="s">
        <v>376</v>
      </c>
      <c r="I23" s="14" t="s">
        <v>64</v>
      </c>
      <c r="J23" s="37" t="s">
        <v>26</v>
      </c>
      <c r="K23" s="37" t="s">
        <v>0</v>
      </c>
      <c r="L23" s="116">
        <f t="shared" si="0"/>
        <v>1</v>
      </c>
      <c r="M23" s="15" t="s">
        <v>373</v>
      </c>
    </row>
    <row r="24" spans="1:13" ht="267" customHeight="1" x14ac:dyDescent="0.25">
      <c r="A24" s="157"/>
      <c r="B24" s="165"/>
      <c r="C24" s="17" t="s">
        <v>13</v>
      </c>
      <c r="D24" s="17" t="s">
        <v>375</v>
      </c>
      <c r="E24" s="165"/>
      <c r="F24" s="12"/>
      <c r="G24" s="163"/>
      <c r="H24" s="14" t="s">
        <v>374</v>
      </c>
      <c r="I24" s="14" t="s">
        <v>42</v>
      </c>
      <c r="J24" s="37" t="s">
        <v>26</v>
      </c>
      <c r="K24" s="37" t="s">
        <v>452</v>
      </c>
      <c r="L24" s="116">
        <f t="shared" si="0"/>
        <v>1</v>
      </c>
      <c r="M24" s="121" t="s">
        <v>470</v>
      </c>
    </row>
    <row r="25" spans="1:13" ht="110.25" customHeight="1" x14ac:dyDescent="0.25">
      <c r="A25" s="157"/>
      <c r="B25" s="24" t="s">
        <v>372</v>
      </c>
      <c r="C25" s="17" t="s">
        <v>13</v>
      </c>
      <c r="D25" s="15" t="s">
        <v>371</v>
      </c>
      <c r="E25" s="24" t="s">
        <v>370</v>
      </c>
      <c r="F25" s="15"/>
      <c r="G25" s="60" t="s">
        <v>366</v>
      </c>
      <c r="H25" s="14" t="s">
        <v>369</v>
      </c>
      <c r="I25" s="14" t="s">
        <v>42</v>
      </c>
      <c r="J25" s="14"/>
      <c r="K25" s="37" t="s">
        <v>452</v>
      </c>
      <c r="L25" s="116">
        <f t="shared" si="0"/>
        <v>1</v>
      </c>
      <c r="M25" s="15" t="s">
        <v>461</v>
      </c>
    </row>
    <row r="26" spans="1:13" ht="180" customHeight="1" x14ac:dyDescent="0.25">
      <c r="A26" s="157"/>
      <c r="B26" s="24" t="s">
        <v>368</v>
      </c>
      <c r="C26" s="17" t="s">
        <v>13</v>
      </c>
      <c r="D26" s="15" t="s">
        <v>367</v>
      </c>
      <c r="E26" s="24"/>
      <c r="F26" s="14"/>
      <c r="G26" s="45" t="s">
        <v>366</v>
      </c>
      <c r="H26" s="14" t="s">
        <v>37</v>
      </c>
      <c r="I26" s="14" t="s">
        <v>64</v>
      </c>
      <c r="J26" s="14"/>
      <c r="K26" s="37" t="s">
        <v>452</v>
      </c>
      <c r="L26" s="116">
        <f t="shared" si="0"/>
        <v>1</v>
      </c>
      <c r="M26" s="20" t="s">
        <v>464</v>
      </c>
    </row>
    <row r="27" spans="1:13" ht="90" x14ac:dyDescent="0.25">
      <c r="A27" s="157"/>
      <c r="B27" s="24" t="s">
        <v>365</v>
      </c>
      <c r="C27" s="17" t="s">
        <v>13</v>
      </c>
      <c r="D27" s="15" t="s">
        <v>364</v>
      </c>
      <c r="E27" s="24" t="s">
        <v>363</v>
      </c>
      <c r="F27" s="15"/>
      <c r="G27" s="56" t="s">
        <v>362</v>
      </c>
      <c r="H27" s="14" t="s">
        <v>222</v>
      </c>
      <c r="I27" s="14" t="s">
        <v>64</v>
      </c>
      <c r="J27" s="37" t="s">
        <v>26</v>
      </c>
      <c r="K27" s="37" t="s">
        <v>0</v>
      </c>
      <c r="L27" s="116">
        <f t="shared" si="0"/>
        <v>1</v>
      </c>
      <c r="M27" s="20" t="s">
        <v>361</v>
      </c>
    </row>
    <row r="28" spans="1:13" ht="79.5" customHeight="1" x14ac:dyDescent="0.25">
      <c r="A28" s="157"/>
      <c r="B28" s="24" t="s">
        <v>360</v>
      </c>
      <c r="C28" s="17" t="s">
        <v>13</v>
      </c>
      <c r="D28" s="15" t="s">
        <v>359</v>
      </c>
      <c r="E28" s="24"/>
      <c r="F28" s="15"/>
      <c r="G28" s="13" t="s">
        <v>358</v>
      </c>
      <c r="H28" s="14" t="s">
        <v>357</v>
      </c>
      <c r="I28" s="14" t="s">
        <v>42</v>
      </c>
      <c r="J28" s="37" t="s">
        <v>26</v>
      </c>
      <c r="K28" s="37" t="s">
        <v>0</v>
      </c>
      <c r="L28" s="116">
        <f t="shared" si="0"/>
        <v>1</v>
      </c>
      <c r="M28" s="15" t="s">
        <v>356</v>
      </c>
    </row>
    <row r="29" spans="1:13" ht="177" customHeight="1" x14ac:dyDescent="0.25">
      <c r="A29" s="157"/>
      <c r="B29" s="24" t="s">
        <v>355</v>
      </c>
      <c r="C29" s="17" t="s">
        <v>13</v>
      </c>
      <c r="D29" s="15" t="s">
        <v>354</v>
      </c>
      <c r="E29" s="24"/>
      <c r="F29" s="15"/>
      <c r="G29" s="13" t="s">
        <v>353</v>
      </c>
      <c r="H29" s="14" t="s">
        <v>347</v>
      </c>
      <c r="I29" s="14" t="s">
        <v>42</v>
      </c>
      <c r="J29" s="14"/>
      <c r="K29" s="37" t="s">
        <v>0</v>
      </c>
      <c r="L29" s="116">
        <f t="shared" si="0"/>
        <v>1</v>
      </c>
      <c r="M29" s="15" t="s">
        <v>352</v>
      </c>
    </row>
    <row r="30" spans="1:13" ht="60" x14ac:dyDescent="0.25">
      <c r="A30" s="157"/>
      <c r="B30" s="24" t="s">
        <v>351</v>
      </c>
      <c r="C30" s="17" t="s">
        <v>13</v>
      </c>
      <c r="D30" s="15" t="s">
        <v>350</v>
      </c>
      <c r="E30" s="46"/>
      <c r="F30" s="40" t="s">
        <v>349</v>
      </c>
      <c r="G30" s="18" t="s">
        <v>348</v>
      </c>
      <c r="H30" s="14" t="s">
        <v>347</v>
      </c>
      <c r="I30" s="14" t="s">
        <v>42</v>
      </c>
      <c r="J30" s="90"/>
      <c r="K30" s="37" t="s">
        <v>0</v>
      </c>
      <c r="L30" s="116">
        <f t="shared" si="0"/>
        <v>1</v>
      </c>
      <c r="M30" s="15" t="s">
        <v>480</v>
      </c>
    </row>
    <row r="31" spans="1:13" ht="90" x14ac:dyDescent="0.25">
      <c r="A31" s="157"/>
      <c r="B31" s="24" t="s">
        <v>346</v>
      </c>
      <c r="C31" s="17" t="s">
        <v>13</v>
      </c>
      <c r="D31" s="15" t="s">
        <v>345</v>
      </c>
      <c r="E31" s="24"/>
      <c r="F31" s="14" t="s">
        <v>344</v>
      </c>
      <c r="G31" s="45" t="s">
        <v>454</v>
      </c>
      <c r="H31" s="14" t="s">
        <v>343</v>
      </c>
      <c r="I31" s="14" t="s">
        <v>42</v>
      </c>
      <c r="J31" s="37" t="s">
        <v>26</v>
      </c>
      <c r="K31" s="37" t="s">
        <v>0</v>
      </c>
      <c r="L31" s="116">
        <f t="shared" si="0"/>
        <v>1</v>
      </c>
      <c r="M31" s="15" t="s">
        <v>455</v>
      </c>
    </row>
    <row r="32" spans="1:13" ht="169.5" customHeight="1" x14ac:dyDescent="0.25">
      <c r="A32" s="158"/>
      <c r="B32" s="24" t="s">
        <v>342</v>
      </c>
      <c r="C32" s="17" t="s">
        <v>13</v>
      </c>
      <c r="D32" s="15" t="s">
        <v>341</v>
      </c>
      <c r="E32" s="24" t="s">
        <v>340</v>
      </c>
      <c r="F32" s="14"/>
      <c r="G32" s="13" t="s">
        <v>339</v>
      </c>
      <c r="H32" s="14" t="s">
        <v>189</v>
      </c>
      <c r="I32" s="14" t="s">
        <v>189</v>
      </c>
      <c r="J32" s="37" t="s">
        <v>26</v>
      </c>
      <c r="K32" s="37" t="s">
        <v>0</v>
      </c>
      <c r="L32" s="116">
        <f t="shared" si="0"/>
        <v>1</v>
      </c>
      <c r="M32" s="15" t="s">
        <v>456</v>
      </c>
    </row>
    <row r="33" spans="1:13" ht="249.75" customHeight="1" x14ac:dyDescent="0.25">
      <c r="A33" s="156" t="s">
        <v>338</v>
      </c>
      <c r="B33" s="24" t="s">
        <v>337</v>
      </c>
      <c r="C33" s="17" t="s">
        <v>13</v>
      </c>
      <c r="D33" s="15" t="s">
        <v>336</v>
      </c>
      <c r="E33" s="24"/>
      <c r="F33" s="14" t="s">
        <v>326</v>
      </c>
      <c r="G33" s="13" t="s">
        <v>335</v>
      </c>
      <c r="H33" s="14" t="s">
        <v>334</v>
      </c>
      <c r="I33" s="14" t="s">
        <v>64</v>
      </c>
      <c r="J33" s="37" t="s">
        <v>26</v>
      </c>
      <c r="K33" s="37" t="s">
        <v>0</v>
      </c>
      <c r="L33" s="116">
        <f t="shared" si="0"/>
        <v>1</v>
      </c>
      <c r="M33" s="15" t="s">
        <v>446</v>
      </c>
    </row>
    <row r="34" spans="1:13" ht="99" customHeight="1" x14ac:dyDescent="0.25">
      <c r="A34" s="157"/>
      <c r="B34" s="24" t="s">
        <v>333</v>
      </c>
      <c r="C34" s="17" t="s">
        <v>13</v>
      </c>
      <c r="D34" s="15" t="s">
        <v>332</v>
      </c>
      <c r="E34" s="24"/>
      <c r="F34" s="14" t="s">
        <v>331</v>
      </c>
      <c r="G34" s="45" t="s">
        <v>330</v>
      </c>
      <c r="H34" s="14" t="s">
        <v>189</v>
      </c>
      <c r="I34" s="14" t="s">
        <v>189</v>
      </c>
      <c r="J34" s="37" t="s">
        <v>26</v>
      </c>
      <c r="K34" s="37" t="s">
        <v>0</v>
      </c>
      <c r="L34" s="116">
        <f t="shared" si="0"/>
        <v>1</v>
      </c>
      <c r="M34" s="15" t="s">
        <v>329</v>
      </c>
    </row>
    <row r="35" spans="1:13" ht="114" customHeight="1" x14ac:dyDescent="0.25">
      <c r="A35" s="157"/>
      <c r="B35" s="24" t="s">
        <v>328</v>
      </c>
      <c r="C35" s="17" t="s">
        <v>13</v>
      </c>
      <c r="D35" s="15" t="s">
        <v>327</v>
      </c>
      <c r="E35" s="24"/>
      <c r="F35" s="15" t="s">
        <v>326</v>
      </c>
      <c r="G35" s="13" t="s">
        <v>325</v>
      </c>
      <c r="H35" s="111" t="s">
        <v>324</v>
      </c>
      <c r="I35" s="15" t="s">
        <v>323</v>
      </c>
      <c r="J35" s="37" t="s">
        <v>26</v>
      </c>
      <c r="K35" s="37" t="s">
        <v>0</v>
      </c>
      <c r="L35" s="116">
        <f t="shared" si="0"/>
        <v>1</v>
      </c>
      <c r="M35" s="15" t="s">
        <v>322</v>
      </c>
    </row>
    <row r="36" spans="1:13" ht="57" customHeight="1" x14ac:dyDescent="0.25">
      <c r="A36" s="157"/>
      <c r="B36" s="153" t="s">
        <v>321</v>
      </c>
      <c r="C36" s="17" t="s">
        <v>13</v>
      </c>
      <c r="D36" s="15" t="s">
        <v>320</v>
      </c>
      <c r="E36" s="43" t="s">
        <v>319</v>
      </c>
      <c r="F36" s="19"/>
      <c r="G36" s="161" t="s">
        <v>447</v>
      </c>
      <c r="H36" s="173" t="s">
        <v>318</v>
      </c>
      <c r="I36" s="53"/>
      <c r="J36" s="89" t="s">
        <v>26</v>
      </c>
      <c r="K36" s="38" t="s">
        <v>0</v>
      </c>
      <c r="L36" s="116">
        <f t="shared" si="0"/>
        <v>1</v>
      </c>
      <c r="M36" s="174" t="s">
        <v>471</v>
      </c>
    </row>
    <row r="37" spans="1:13" ht="63" customHeight="1" x14ac:dyDescent="0.25">
      <c r="A37" s="157"/>
      <c r="B37" s="154"/>
      <c r="C37" s="17" t="s">
        <v>13</v>
      </c>
      <c r="D37" s="15" t="s">
        <v>317</v>
      </c>
      <c r="E37" s="43"/>
      <c r="F37" s="26"/>
      <c r="G37" s="162"/>
      <c r="H37" s="173"/>
      <c r="I37" s="29"/>
      <c r="J37" s="37" t="s">
        <v>26</v>
      </c>
      <c r="K37" s="37" t="s">
        <v>0</v>
      </c>
      <c r="L37" s="116">
        <f t="shared" si="0"/>
        <v>1</v>
      </c>
      <c r="M37" s="171"/>
    </row>
    <row r="38" spans="1:13" ht="60" customHeight="1" x14ac:dyDescent="0.25">
      <c r="A38" s="157"/>
      <c r="B38" s="155"/>
      <c r="C38" s="17" t="s">
        <v>13</v>
      </c>
      <c r="D38" s="15" t="s">
        <v>316</v>
      </c>
      <c r="E38" s="26"/>
      <c r="F38" s="20" t="s">
        <v>315</v>
      </c>
      <c r="G38" s="163"/>
      <c r="H38" s="173"/>
      <c r="I38" s="20" t="s">
        <v>64</v>
      </c>
      <c r="J38" s="37" t="s">
        <v>26</v>
      </c>
      <c r="K38" s="37" t="s">
        <v>0</v>
      </c>
      <c r="L38" s="37">
        <f t="shared" si="0"/>
        <v>1</v>
      </c>
      <c r="M38" s="172"/>
    </row>
    <row r="39" spans="1:13" ht="30" customHeight="1" x14ac:dyDescent="0.25">
      <c r="A39" s="157"/>
      <c r="B39" s="153" t="s">
        <v>314</v>
      </c>
      <c r="C39" s="14" t="s">
        <v>13</v>
      </c>
      <c r="D39" s="24" t="s">
        <v>313</v>
      </c>
      <c r="E39" s="20" t="s">
        <v>312</v>
      </c>
      <c r="F39" s="43"/>
      <c r="G39" s="161" t="s">
        <v>311</v>
      </c>
      <c r="H39" s="153" t="s">
        <v>310</v>
      </c>
      <c r="I39" s="53"/>
      <c r="J39" s="190" t="s">
        <v>26</v>
      </c>
      <c r="K39" s="190" t="s">
        <v>0</v>
      </c>
      <c r="L39" s="190">
        <f>IF(K39="Si",1,IF(K39="No",0,"error"))</f>
        <v>1</v>
      </c>
      <c r="M39" s="164" t="s">
        <v>468</v>
      </c>
    </row>
    <row r="40" spans="1:13" ht="30" customHeight="1" x14ac:dyDescent="0.25">
      <c r="A40" s="157"/>
      <c r="B40" s="154"/>
      <c r="C40" s="14" t="s">
        <v>13</v>
      </c>
      <c r="D40" s="24" t="s">
        <v>309</v>
      </c>
      <c r="E40" s="43"/>
      <c r="F40" s="43"/>
      <c r="G40" s="162"/>
      <c r="H40" s="154"/>
      <c r="I40" s="53"/>
      <c r="J40" s="191"/>
      <c r="K40" s="191"/>
      <c r="L40" s="191"/>
      <c r="M40" s="166"/>
    </row>
    <row r="41" spans="1:13" ht="15" customHeight="1" x14ac:dyDescent="0.25">
      <c r="A41" s="157"/>
      <c r="B41" s="154"/>
      <c r="C41" s="14" t="s">
        <v>11</v>
      </c>
      <c r="D41" s="24" t="s">
        <v>308</v>
      </c>
      <c r="E41" s="43"/>
      <c r="F41" s="43"/>
      <c r="G41" s="162"/>
      <c r="H41" s="154"/>
      <c r="I41" s="53"/>
      <c r="J41" s="37" t="s">
        <v>26</v>
      </c>
      <c r="K41" s="37" t="s">
        <v>0</v>
      </c>
      <c r="L41" s="37">
        <f t="shared" ref="L41:L53" si="1">IF(K41="Si",1,IF(K41="No",0,"error"))</f>
        <v>1</v>
      </c>
      <c r="M41" s="166"/>
    </row>
    <row r="42" spans="1:13" ht="30" customHeight="1" x14ac:dyDescent="0.25">
      <c r="A42" s="157"/>
      <c r="B42" s="154"/>
      <c r="C42" s="14" t="s">
        <v>9</v>
      </c>
      <c r="D42" s="24" t="s">
        <v>307</v>
      </c>
      <c r="E42" s="43"/>
      <c r="F42" s="43"/>
      <c r="G42" s="162"/>
      <c r="H42" s="154"/>
      <c r="I42" s="53"/>
      <c r="J42" s="37" t="s">
        <v>26</v>
      </c>
      <c r="K42" s="37" t="s">
        <v>0</v>
      </c>
      <c r="L42" s="37">
        <f t="shared" si="1"/>
        <v>1</v>
      </c>
      <c r="M42" s="166"/>
    </row>
    <row r="43" spans="1:13" ht="30" customHeight="1" x14ac:dyDescent="0.25">
      <c r="A43" s="157"/>
      <c r="B43" s="154"/>
      <c r="C43" s="14" t="s">
        <v>7</v>
      </c>
      <c r="D43" s="24" t="s">
        <v>306</v>
      </c>
      <c r="E43" s="43"/>
      <c r="F43" s="43"/>
      <c r="G43" s="162"/>
      <c r="H43" s="154"/>
      <c r="I43" s="53"/>
      <c r="J43" s="37" t="s">
        <v>26</v>
      </c>
      <c r="K43" s="37" t="s">
        <v>0</v>
      </c>
      <c r="L43" s="37">
        <f t="shared" si="1"/>
        <v>1</v>
      </c>
      <c r="M43" s="166"/>
    </row>
    <row r="44" spans="1:13" ht="82.5" customHeight="1" x14ac:dyDescent="0.25">
      <c r="A44" s="157"/>
      <c r="B44" s="154"/>
      <c r="C44" s="14" t="s">
        <v>4</v>
      </c>
      <c r="D44" s="24" t="s">
        <v>305</v>
      </c>
      <c r="E44" s="43"/>
      <c r="F44" s="43"/>
      <c r="G44" s="162"/>
      <c r="H44" s="154"/>
      <c r="I44" s="53"/>
      <c r="J44" s="37" t="s">
        <v>26</v>
      </c>
      <c r="K44" s="37" t="s">
        <v>0</v>
      </c>
      <c r="L44" s="37">
        <f t="shared" si="1"/>
        <v>1</v>
      </c>
      <c r="M44" s="166"/>
    </row>
    <row r="45" spans="1:13" ht="30" customHeight="1" x14ac:dyDescent="0.25">
      <c r="A45" s="157"/>
      <c r="B45" s="154"/>
      <c r="C45" s="14" t="s">
        <v>204</v>
      </c>
      <c r="D45" s="24" t="s">
        <v>304</v>
      </c>
      <c r="E45" s="43"/>
      <c r="F45" s="43"/>
      <c r="G45" s="162"/>
      <c r="H45" s="154"/>
      <c r="I45" s="53"/>
      <c r="J45" s="37" t="s">
        <v>26</v>
      </c>
      <c r="K45" s="37" t="s">
        <v>0</v>
      </c>
      <c r="L45" s="37">
        <f t="shared" si="1"/>
        <v>1</v>
      </c>
      <c r="M45" s="166"/>
    </row>
    <row r="46" spans="1:13" ht="15" customHeight="1" x14ac:dyDescent="0.25">
      <c r="A46" s="157"/>
      <c r="B46" s="154"/>
      <c r="C46" s="14" t="s">
        <v>202</v>
      </c>
      <c r="D46" s="24" t="s">
        <v>303</v>
      </c>
      <c r="E46" s="43"/>
      <c r="F46" s="43"/>
      <c r="G46" s="162"/>
      <c r="H46" s="154"/>
      <c r="I46" s="53"/>
      <c r="J46" s="37" t="s">
        <v>26</v>
      </c>
      <c r="K46" s="37" t="s">
        <v>0</v>
      </c>
      <c r="L46" s="37">
        <f t="shared" si="1"/>
        <v>1</v>
      </c>
      <c r="M46" s="166"/>
    </row>
    <row r="47" spans="1:13" ht="30" customHeight="1" x14ac:dyDescent="0.25">
      <c r="A47" s="157"/>
      <c r="B47" s="154"/>
      <c r="C47" s="14" t="s">
        <v>219</v>
      </c>
      <c r="D47" s="24" t="s">
        <v>302</v>
      </c>
      <c r="E47" s="43"/>
      <c r="F47" s="43"/>
      <c r="G47" s="162"/>
      <c r="H47" s="154"/>
      <c r="I47" s="53"/>
      <c r="J47" s="37" t="s">
        <v>26</v>
      </c>
      <c r="K47" s="37" t="s">
        <v>0</v>
      </c>
      <c r="L47" s="37">
        <f t="shared" si="1"/>
        <v>1</v>
      </c>
      <c r="M47" s="166"/>
    </row>
    <row r="48" spans="1:13" ht="30" customHeight="1" x14ac:dyDescent="0.25">
      <c r="A48" s="157"/>
      <c r="B48" s="154"/>
      <c r="C48" s="14" t="s">
        <v>216</v>
      </c>
      <c r="D48" s="24" t="s">
        <v>301</v>
      </c>
      <c r="E48" s="43"/>
      <c r="F48" s="43"/>
      <c r="G48" s="162"/>
      <c r="H48" s="154"/>
      <c r="I48" s="53"/>
      <c r="J48" s="37" t="s">
        <v>26</v>
      </c>
      <c r="K48" s="37" t="s">
        <v>0</v>
      </c>
      <c r="L48" s="37">
        <f t="shared" si="1"/>
        <v>1</v>
      </c>
      <c r="M48" s="166"/>
    </row>
    <row r="49" spans="1:13" ht="91.5" customHeight="1" x14ac:dyDescent="0.25">
      <c r="A49" s="157"/>
      <c r="B49" s="154"/>
      <c r="C49" s="14" t="s">
        <v>300</v>
      </c>
      <c r="D49" s="24" t="s">
        <v>299</v>
      </c>
      <c r="E49" s="43"/>
      <c r="F49" s="26"/>
      <c r="G49" s="162"/>
      <c r="H49" s="154"/>
      <c r="I49" s="29"/>
      <c r="J49" s="37" t="s">
        <v>26</v>
      </c>
      <c r="K49" s="37" t="s">
        <v>0</v>
      </c>
      <c r="L49" s="37">
        <f t="shared" si="1"/>
        <v>1</v>
      </c>
      <c r="M49" s="166"/>
    </row>
    <row r="50" spans="1:13" ht="87.75" customHeight="1" x14ac:dyDescent="0.25">
      <c r="A50" s="157"/>
      <c r="B50" s="155"/>
      <c r="C50" s="14" t="s">
        <v>298</v>
      </c>
      <c r="D50" s="24" t="s">
        <v>297</v>
      </c>
      <c r="E50" s="26"/>
      <c r="F50" s="24"/>
      <c r="G50" s="163"/>
      <c r="H50" s="155"/>
      <c r="I50" s="14" t="s">
        <v>64</v>
      </c>
      <c r="J50" s="37" t="s">
        <v>26</v>
      </c>
      <c r="K50" s="37" t="s">
        <v>0</v>
      </c>
      <c r="L50" s="116">
        <f t="shared" si="1"/>
        <v>1</v>
      </c>
      <c r="M50" s="165"/>
    </row>
    <row r="51" spans="1:13" ht="75" customHeight="1" x14ac:dyDescent="0.25">
      <c r="A51" s="157"/>
      <c r="B51" s="24" t="s">
        <v>296</v>
      </c>
      <c r="C51" s="17" t="s">
        <v>13</v>
      </c>
      <c r="D51" s="15" t="s">
        <v>295</v>
      </c>
      <c r="E51" s="24"/>
      <c r="F51" s="24"/>
      <c r="G51" s="18" t="s">
        <v>294</v>
      </c>
      <c r="H51" s="14" t="s">
        <v>213</v>
      </c>
      <c r="I51" s="14" t="s">
        <v>213</v>
      </c>
      <c r="J51" s="37" t="s">
        <v>26</v>
      </c>
      <c r="K51" s="37" t="s">
        <v>0</v>
      </c>
      <c r="L51" s="116">
        <f t="shared" si="1"/>
        <v>1</v>
      </c>
      <c r="M51" s="15" t="s">
        <v>142</v>
      </c>
    </row>
    <row r="52" spans="1:13" ht="111" customHeight="1" x14ac:dyDescent="0.25">
      <c r="A52" s="157"/>
      <c r="B52" s="24" t="s">
        <v>293</v>
      </c>
      <c r="C52" s="17" t="s">
        <v>13</v>
      </c>
      <c r="D52" s="15" t="s">
        <v>292</v>
      </c>
      <c r="E52" s="24" t="s">
        <v>291</v>
      </c>
      <c r="F52" s="15"/>
      <c r="G52" s="45" t="s">
        <v>290</v>
      </c>
      <c r="H52" s="14" t="s">
        <v>37</v>
      </c>
      <c r="I52" s="14" t="s">
        <v>64</v>
      </c>
      <c r="J52" s="14"/>
      <c r="K52" s="37" t="s">
        <v>0</v>
      </c>
      <c r="L52" s="116">
        <f t="shared" si="1"/>
        <v>1</v>
      </c>
      <c r="M52" s="15" t="s">
        <v>142</v>
      </c>
    </row>
    <row r="53" spans="1:13" ht="88.5" customHeight="1" x14ac:dyDescent="0.25">
      <c r="A53" s="158"/>
      <c r="B53" s="24" t="s">
        <v>289</v>
      </c>
      <c r="C53" s="17" t="s">
        <v>13</v>
      </c>
      <c r="D53" s="15" t="s">
        <v>288</v>
      </c>
      <c r="E53" s="24" t="s">
        <v>287</v>
      </c>
      <c r="F53" s="86" t="s">
        <v>196</v>
      </c>
      <c r="G53" s="87" t="s">
        <v>286</v>
      </c>
      <c r="H53" s="14" t="s">
        <v>285</v>
      </c>
      <c r="I53" s="86"/>
      <c r="J53" s="85" t="s">
        <v>26</v>
      </c>
      <c r="K53" s="112" t="s">
        <v>0</v>
      </c>
      <c r="L53" s="116">
        <f t="shared" si="1"/>
        <v>1</v>
      </c>
      <c r="M53" s="15" t="s">
        <v>284</v>
      </c>
    </row>
    <row r="54" spans="1:13" ht="14.1" customHeight="1" x14ac:dyDescent="0.25">
      <c r="A54" s="156" t="s">
        <v>283</v>
      </c>
      <c r="B54" s="175" t="s">
        <v>282</v>
      </c>
      <c r="C54" s="84" t="s">
        <v>11</v>
      </c>
      <c r="D54" s="82" t="s">
        <v>281</v>
      </c>
      <c r="E54" s="74" t="s">
        <v>280</v>
      </c>
      <c r="F54" s="79"/>
      <c r="G54" s="178" t="s">
        <v>279</v>
      </c>
      <c r="H54" s="181" t="s">
        <v>279</v>
      </c>
      <c r="I54" s="81"/>
      <c r="J54" s="178" t="s">
        <v>279</v>
      </c>
      <c r="K54" s="184" t="s">
        <v>279</v>
      </c>
      <c r="L54" s="184" t="s">
        <v>279</v>
      </c>
      <c r="M54" s="187" t="s">
        <v>279</v>
      </c>
    </row>
    <row r="55" spans="1:13" x14ac:dyDescent="0.25">
      <c r="A55" s="157"/>
      <c r="B55" s="176"/>
      <c r="C55" s="83" t="s">
        <v>9</v>
      </c>
      <c r="D55" s="82" t="s">
        <v>278</v>
      </c>
      <c r="E55" s="79"/>
      <c r="F55" s="79"/>
      <c r="G55" s="179"/>
      <c r="H55" s="182"/>
      <c r="I55" s="81"/>
      <c r="J55" s="179"/>
      <c r="K55" s="185"/>
      <c r="L55" s="185"/>
      <c r="M55" s="188"/>
    </row>
    <row r="56" spans="1:13" x14ac:dyDescent="0.25">
      <c r="A56" s="157"/>
      <c r="B56" s="176"/>
      <c r="C56" s="80"/>
      <c r="D56" s="76" t="s">
        <v>277</v>
      </c>
      <c r="E56" s="79"/>
      <c r="F56" s="79"/>
      <c r="G56" s="179"/>
      <c r="H56" s="182"/>
      <c r="I56" s="81"/>
      <c r="J56" s="179"/>
      <c r="K56" s="185"/>
      <c r="L56" s="185"/>
      <c r="M56" s="188"/>
    </row>
    <row r="57" spans="1:13" x14ac:dyDescent="0.25">
      <c r="A57" s="157"/>
      <c r="B57" s="176"/>
      <c r="C57" s="80"/>
      <c r="D57" s="76" t="s">
        <v>276</v>
      </c>
      <c r="E57" s="79"/>
      <c r="F57" s="79"/>
      <c r="G57" s="179"/>
      <c r="H57" s="182"/>
      <c r="I57" s="81"/>
      <c r="J57" s="179"/>
      <c r="K57" s="185"/>
      <c r="L57" s="185"/>
      <c r="M57" s="188"/>
    </row>
    <row r="58" spans="1:13" ht="20.25" customHeight="1" x14ac:dyDescent="0.25">
      <c r="A58" s="157"/>
      <c r="B58" s="176"/>
      <c r="C58" s="80"/>
      <c r="D58" s="76" t="s">
        <v>275</v>
      </c>
      <c r="E58" s="79"/>
      <c r="F58" s="79"/>
      <c r="G58" s="179"/>
      <c r="H58" s="182"/>
      <c r="I58" s="81"/>
      <c r="J58" s="179"/>
      <c r="K58" s="185"/>
      <c r="L58" s="185"/>
      <c r="M58" s="188"/>
    </row>
    <row r="59" spans="1:13" ht="75" customHeight="1" x14ac:dyDescent="0.25">
      <c r="A59" s="157"/>
      <c r="B59" s="176"/>
      <c r="C59" s="77"/>
      <c r="D59" s="76" t="s">
        <v>274</v>
      </c>
      <c r="E59" s="79"/>
      <c r="F59" s="79"/>
      <c r="G59" s="179"/>
      <c r="H59" s="182"/>
      <c r="I59" s="81"/>
      <c r="J59" s="179"/>
      <c r="K59" s="185"/>
      <c r="L59" s="185"/>
      <c r="M59" s="188"/>
    </row>
    <row r="60" spans="1:13" ht="45" customHeight="1" x14ac:dyDescent="0.25">
      <c r="A60" s="157"/>
      <c r="B60" s="176"/>
      <c r="C60" s="84" t="s">
        <v>7</v>
      </c>
      <c r="D60" s="82" t="s">
        <v>273</v>
      </c>
      <c r="E60" s="79"/>
      <c r="F60" s="79"/>
      <c r="G60" s="179"/>
      <c r="H60" s="182"/>
      <c r="I60" s="81"/>
      <c r="J60" s="179"/>
      <c r="K60" s="185"/>
      <c r="L60" s="185"/>
      <c r="M60" s="188"/>
    </row>
    <row r="61" spans="1:13" ht="45" x14ac:dyDescent="0.25">
      <c r="A61" s="157"/>
      <c r="B61" s="176"/>
      <c r="C61" s="84" t="s">
        <v>4</v>
      </c>
      <c r="D61" s="82" t="s">
        <v>272</v>
      </c>
      <c r="E61" s="79"/>
      <c r="F61" s="79"/>
      <c r="G61" s="179"/>
      <c r="H61" s="182"/>
      <c r="I61" s="81"/>
      <c r="J61" s="179"/>
      <c r="K61" s="185"/>
      <c r="L61" s="185"/>
      <c r="M61" s="188"/>
    </row>
    <row r="62" spans="1:13" ht="30" customHeight="1" x14ac:dyDescent="0.25">
      <c r="A62" s="157"/>
      <c r="B62" s="176"/>
      <c r="C62" s="84" t="s">
        <v>204</v>
      </c>
      <c r="D62" s="82" t="s">
        <v>271</v>
      </c>
      <c r="E62" s="79"/>
      <c r="F62" s="79"/>
      <c r="G62" s="179"/>
      <c r="H62" s="182"/>
      <c r="I62" s="81"/>
      <c r="J62" s="179"/>
      <c r="K62" s="185"/>
      <c r="L62" s="185"/>
      <c r="M62" s="188"/>
    </row>
    <row r="63" spans="1:13" ht="60" customHeight="1" x14ac:dyDescent="0.25">
      <c r="A63" s="157"/>
      <c r="B63" s="176"/>
      <c r="C63" s="84" t="s">
        <v>202</v>
      </c>
      <c r="D63" s="82" t="s">
        <v>270</v>
      </c>
      <c r="E63" s="79"/>
      <c r="F63" s="79"/>
      <c r="G63" s="179"/>
      <c r="H63" s="182"/>
      <c r="I63" s="81"/>
      <c r="J63" s="179"/>
      <c r="K63" s="185"/>
      <c r="L63" s="185"/>
      <c r="M63" s="188"/>
    </row>
    <row r="64" spans="1:13" ht="90.75" customHeight="1" x14ac:dyDescent="0.25">
      <c r="A64" s="157"/>
      <c r="B64" s="176"/>
      <c r="C64" s="84" t="s">
        <v>219</v>
      </c>
      <c r="D64" s="82" t="s">
        <v>269</v>
      </c>
      <c r="E64" s="79"/>
      <c r="F64" s="79"/>
      <c r="G64" s="179"/>
      <c r="H64" s="182"/>
      <c r="I64" s="81"/>
      <c r="J64" s="179"/>
      <c r="K64" s="185"/>
      <c r="L64" s="185"/>
      <c r="M64" s="188"/>
    </row>
    <row r="65" spans="1:13" ht="60" x14ac:dyDescent="0.25">
      <c r="A65" s="157"/>
      <c r="B65" s="176"/>
      <c r="C65" s="83" t="s">
        <v>216</v>
      </c>
      <c r="D65" s="82" t="s">
        <v>268</v>
      </c>
      <c r="E65" s="79"/>
      <c r="F65" s="79"/>
      <c r="G65" s="179"/>
      <c r="H65" s="182"/>
      <c r="I65" s="81"/>
      <c r="J65" s="179"/>
      <c r="K65" s="185"/>
      <c r="L65" s="185"/>
      <c r="M65" s="188"/>
    </row>
    <row r="66" spans="1:13" x14ac:dyDescent="0.25">
      <c r="A66" s="157"/>
      <c r="B66" s="176"/>
      <c r="C66" s="80"/>
      <c r="D66" s="76" t="s">
        <v>267</v>
      </c>
      <c r="E66" s="79"/>
      <c r="F66" s="79"/>
      <c r="G66" s="179"/>
      <c r="H66" s="182"/>
      <c r="I66" s="81"/>
      <c r="J66" s="179"/>
      <c r="K66" s="185"/>
      <c r="L66" s="185"/>
      <c r="M66" s="188"/>
    </row>
    <row r="67" spans="1:13" x14ac:dyDescent="0.25">
      <c r="A67" s="157"/>
      <c r="B67" s="176"/>
      <c r="C67" s="80"/>
      <c r="D67" s="76" t="s">
        <v>258</v>
      </c>
      <c r="E67" s="79"/>
      <c r="F67" s="75"/>
      <c r="G67" s="179"/>
      <c r="H67" s="182"/>
      <c r="I67" s="78"/>
      <c r="J67" s="179"/>
      <c r="K67" s="185"/>
      <c r="L67" s="185"/>
      <c r="M67" s="188"/>
    </row>
    <row r="68" spans="1:13" ht="27" customHeight="1" x14ac:dyDescent="0.25">
      <c r="A68" s="157"/>
      <c r="B68" s="177"/>
      <c r="C68" s="77"/>
      <c r="D68" s="76" t="s">
        <v>257</v>
      </c>
      <c r="E68" s="75"/>
      <c r="F68" s="74" t="s">
        <v>196</v>
      </c>
      <c r="G68" s="180"/>
      <c r="H68" s="183"/>
      <c r="I68" s="74"/>
      <c r="J68" s="180"/>
      <c r="K68" s="186"/>
      <c r="L68" s="186"/>
      <c r="M68" s="189"/>
    </row>
    <row r="69" spans="1:13" ht="27" customHeight="1" x14ac:dyDescent="0.25">
      <c r="A69" s="157"/>
      <c r="B69" s="153" t="s">
        <v>266</v>
      </c>
      <c r="C69" s="73" t="s">
        <v>11</v>
      </c>
      <c r="D69" s="15" t="s">
        <v>265</v>
      </c>
      <c r="E69" s="153" t="s">
        <v>264</v>
      </c>
      <c r="F69" s="43"/>
      <c r="G69" s="161" t="s">
        <v>263</v>
      </c>
      <c r="H69" s="173" t="s">
        <v>262</v>
      </c>
      <c r="I69" s="43"/>
      <c r="J69" s="153"/>
      <c r="K69" s="37" t="s">
        <v>0</v>
      </c>
      <c r="L69" s="116">
        <f t="shared" ref="L69:L100" si="2">IF(K69="Si",1,IF(K69="No",0,"error"))</f>
        <v>1</v>
      </c>
      <c r="M69" s="174" t="s">
        <v>261</v>
      </c>
    </row>
    <row r="70" spans="1:13" ht="27" customHeight="1" x14ac:dyDescent="0.25">
      <c r="A70" s="157"/>
      <c r="B70" s="154"/>
      <c r="C70" s="72"/>
      <c r="D70" s="16" t="s">
        <v>260</v>
      </c>
      <c r="E70" s="154"/>
      <c r="F70" s="43"/>
      <c r="G70" s="162"/>
      <c r="H70" s="173"/>
      <c r="I70" s="43"/>
      <c r="J70" s="154"/>
      <c r="K70" s="37" t="s">
        <v>259</v>
      </c>
      <c r="L70" s="116">
        <f t="shared" si="2"/>
        <v>1</v>
      </c>
      <c r="M70" s="171"/>
    </row>
    <row r="71" spans="1:13" ht="27" customHeight="1" x14ac:dyDescent="0.25">
      <c r="A71" s="157"/>
      <c r="B71" s="154"/>
      <c r="C71" s="72"/>
      <c r="D71" s="16" t="s">
        <v>258</v>
      </c>
      <c r="E71" s="154"/>
      <c r="F71" s="43"/>
      <c r="G71" s="162"/>
      <c r="H71" s="173"/>
      <c r="I71" s="43"/>
      <c r="J71" s="154"/>
      <c r="K71" s="37" t="s">
        <v>0</v>
      </c>
      <c r="L71" s="116">
        <f t="shared" si="2"/>
        <v>1</v>
      </c>
      <c r="M71" s="171"/>
    </row>
    <row r="72" spans="1:13" ht="73.5" customHeight="1" x14ac:dyDescent="0.25">
      <c r="A72" s="157"/>
      <c r="B72" s="155"/>
      <c r="C72" s="71"/>
      <c r="D72" s="16" t="s">
        <v>257</v>
      </c>
      <c r="E72" s="154"/>
      <c r="F72" s="43"/>
      <c r="G72" s="162"/>
      <c r="H72" s="173"/>
      <c r="I72" s="43"/>
      <c r="J72" s="154"/>
      <c r="K72" s="11" t="s">
        <v>0</v>
      </c>
      <c r="L72" s="116">
        <f t="shared" si="2"/>
        <v>1</v>
      </c>
      <c r="M72" s="171"/>
    </row>
    <row r="73" spans="1:13" ht="75" x14ac:dyDescent="0.25">
      <c r="A73" s="157"/>
      <c r="B73" s="24" t="s">
        <v>255</v>
      </c>
      <c r="C73" s="17" t="s">
        <v>9</v>
      </c>
      <c r="D73" s="15" t="s">
        <v>256</v>
      </c>
      <c r="E73" s="154"/>
      <c r="F73" s="43" t="s">
        <v>196</v>
      </c>
      <c r="G73" s="162"/>
      <c r="H73" s="173"/>
      <c r="I73" s="43"/>
      <c r="J73" s="154"/>
      <c r="K73" s="11" t="s">
        <v>0</v>
      </c>
      <c r="L73" s="116">
        <f t="shared" si="2"/>
        <v>1</v>
      </c>
      <c r="M73" s="171"/>
    </row>
    <row r="74" spans="1:13" ht="50.25" customHeight="1" x14ac:dyDescent="0.25">
      <c r="A74" s="157"/>
      <c r="B74" s="24" t="s">
        <v>255</v>
      </c>
      <c r="C74" s="17" t="s">
        <v>7</v>
      </c>
      <c r="D74" s="15" t="s">
        <v>254</v>
      </c>
      <c r="E74" s="154"/>
      <c r="F74" s="26"/>
      <c r="G74" s="162"/>
      <c r="H74" s="173"/>
      <c r="I74" s="26"/>
      <c r="J74" s="154"/>
      <c r="K74" s="11" t="s">
        <v>0</v>
      </c>
      <c r="L74" s="116">
        <f t="shared" si="2"/>
        <v>1</v>
      </c>
      <c r="M74" s="171"/>
    </row>
    <row r="75" spans="1:13" ht="15" customHeight="1" x14ac:dyDescent="0.25">
      <c r="A75" s="158"/>
      <c r="B75" s="24" t="s">
        <v>253</v>
      </c>
      <c r="C75" s="17" t="s">
        <v>13</v>
      </c>
      <c r="D75" s="15" t="s">
        <v>252</v>
      </c>
      <c r="E75" s="154"/>
      <c r="F75" s="20" t="s">
        <v>251</v>
      </c>
      <c r="G75" s="162"/>
      <c r="H75" s="153"/>
      <c r="I75" s="20" t="s">
        <v>250</v>
      </c>
      <c r="J75" s="154"/>
      <c r="K75" s="28" t="s">
        <v>0</v>
      </c>
      <c r="L75" s="117">
        <f t="shared" si="2"/>
        <v>1</v>
      </c>
      <c r="M75" s="172"/>
    </row>
    <row r="76" spans="1:13" ht="130.5" customHeight="1" x14ac:dyDescent="0.25">
      <c r="A76" s="156" t="s">
        <v>249</v>
      </c>
      <c r="B76" s="24" t="s">
        <v>248</v>
      </c>
      <c r="C76" s="17" t="s">
        <v>13</v>
      </c>
      <c r="D76" s="15" t="s">
        <v>247</v>
      </c>
      <c r="E76" s="49"/>
      <c r="F76" s="15"/>
      <c r="G76" s="13" t="s">
        <v>238</v>
      </c>
      <c r="H76" s="15" t="s">
        <v>243</v>
      </c>
      <c r="I76" s="15"/>
      <c r="J76" s="44"/>
      <c r="K76" s="11" t="s">
        <v>452</v>
      </c>
      <c r="L76" s="116">
        <f t="shared" si="2"/>
        <v>1</v>
      </c>
      <c r="M76" s="15" t="s">
        <v>472</v>
      </c>
    </row>
    <row r="77" spans="1:13" ht="123.75" customHeight="1" x14ac:dyDescent="0.25">
      <c r="A77" s="157"/>
      <c r="B77" s="124" t="s">
        <v>246</v>
      </c>
      <c r="C77" s="125" t="s">
        <v>13</v>
      </c>
      <c r="D77" s="126" t="s">
        <v>245</v>
      </c>
      <c r="E77" s="192" t="s">
        <v>244</v>
      </c>
      <c r="F77" s="126"/>
      <c r="G77" s="127" t="s">
        <v>241</v>
      </c>
      <c r="H77" s="126" t="s">
        <v>243</v>
      </c>
      <c r="I77" s="126"/>
      <c r="J77" s="128"/>
      <c r="K77" s="128" t="s">
        <v>452</v>
      </c>
      <c r="L77" s="129">
        <f t="shared" si="2"/>
        <v>1</v>
      </c>
      <c r="M77" s="126" t="s">
        <v>477</v>
      </c>
    </row>
    <row r="78" spans="1:13" ht="135" customHeight="1" x14ac:dyDescent="0.25">
      <c r="A78" s="157"/>
      <c r="B78" s="130"/>
      <c r="C78" s="125" t="s">
        <v>13</v>
      </c>
      <c r="D78" s="126" t="s">
        <v>242</v>
      </c>
      <c r="E78" s="193"/>
      <c r="F78" s="126"/>
      <c r="G78" s="131" t="s">
        <v>241</v>
      </c>
      <c r="H78" s="126" t="s">
        <v>240</v>
      </c>
      <c r="I78" s="126"/>
      <c r="J78" s="132"/>
      <c r="K78" s="128" t="s">
        <v>452</v>
      </c>
      <c r="L78" s="129">
        <f t="shared" si="2"/>
        <v>1</v>
      </c>
      <c r="M78" s="126" t="s">
        <v>472</v>
      </c>
    </row>
    <row r="79" spans="1:13" ht="149.25" customHeight="1" x14ac:dyDescent="0.25">
      <c r="A79" s="157"/>
      <c r="B79" s="133"/>
      <c r="C79" s="125" t="s">
        <v>13</v>
      </c>
      <c r="D79" s="126" t="s">
        <v>239</v>
      </c>
      <c r="E79" s="134"/>
      <c r="F79" s="134"/>
      <c r="G79" s="127" t="s">
        <v>238</v>
      </c>
      <c r="H79" s="135" t="s">
        <v>237</v>
      </c>
      <c r="I79" s="135"/>
      <c r="J79" s="136"/>
      <c r="K79" s="137" t="s">
        <v>452</v>
      </c>
      <c r="L79" s="138">
        <f t="shared" si="2"/>
        <v>1</v>
      </c>
      <c r="M79" s="126" t="s">
        <v>472</v>
      </c>
    </row>
    <row r="80" spans="1:13" ht="126.75" customHeight="1" x14ac:dyDescent="0.25">
      <c r="A80" s="158"/>
      <c r="B80" s="24" t="s">
        <v>236</v>
      </c>
      <c r="C80" s="17" t="s">
        <v>13</v>
      </c>
      <c r="D80" s="26" t="s">
        <v>235</v>
      </c>
      <c r="E80" s="15"/>
      <c r="F80" s="66"/>
      <c r="G80" s="13" t="s">
        <v>234</v>
      </c>
      <c r="H80" s="70" t="s">
        <v>233</v>
      </c>
      <c r="I80" s="70" t="s">
        <v>232</v>
      </c>
      <c r="J80" s="69"/>
      <c r="K80" s="113" t="s">
        <v>452</v>
      </c>
      <c r="L80" s="113">
        <f t="shared" si="2"/>
        <v>1</v>
      </c>
      <c r="M80" s="70" t="s">
        <v>479</v>
      </c>
    </row>
    <row r="81" spans="1:13" ht="74.25" customHeight="1" x14ac:dyDescent="0.25">
      <c r="A81" s="156" t="s">
        <v>231</v>
      </c>
      <c r="B81" s="153" t="s">
        <v>230</v>
      </c>
      <c r="C81" s="17" t="s">
        <v>11</v>
      </c>
      <c r="D81" s="15" t="s">
        <v>229</v>
      </c>
      <c r="E81" s="173" t="s">
        <v>228</v>
      </c>
      <c r="F81" s="44"/>
      <c r="G81" s="194" t="s">
        <v>227</v>
      </c>
      <c r="H81" s="200" t="s">
        <v>226</v>
      </c>
      <c r="I81" s="64"/>
      <c r="J81" s="181"/>
      <c r="K81" s="25" t="s">
        <v>0</v>
      </c>
      <c r="L81" s="25">
        <f t="shared" si="2"/>
        <v>1</v>
      </c>
      <c r="M81" s="202" t="s">
        <v>472</v>
      </c>
    </row>
    <row r="82" spans="1:13" ht="216" customHeight="1" x14ac:dyDescent="0.25">
      <c r="A82" s="157"/>
      <c r="B82" s="154"/>
      <c r="C82" s="17" t="s">
        <v>9</v>
      </c>
      <c r="D82" s="26" t="s">
        <v>225</v>
      </c>
      <c r="E82" s="173"/>
      <c r="F82" s="40"/>
      <c r="G82" s="195"/>
      <c r="H82" s="201"/>
      <c r="I82" s="61"/>
      <c r="J82" s="182"/>
      <c r="K82" s="25" t="s">
        <v>0</v>
      </c>
      <c r="L82" s="37">
        <f t="shared" si="2"/>
        <v>1</v>
      </c>
      <c r="M82" s="203"/>
    </row>
    <row r="83" spans="1:13" ht="142.5" customHeight="1" x14ac:dyDescent="0.25">
      <c r="A83" s="157"/>
      <c r="B83" s="154"/>
      <c r="C83" s="17" t="s">
        <v>7</v>
      </c>
      <c r="D83" s="15" t="s">
        <v>224</v>
      </c>
      <c r="E83" s="173"/>
      <c r="F83" s="14"/>
      <c r="G83" s="195"/>
      <c r="H83" s="201"/>
      <c r="I83" s="14" t="s">
        <v>42</v>
      </c>
      <c r="J83" s="182"/>
      <c r="K83" s="25" t="s">
        <v>0</v>
      </c>
      <c r="L83" s="37">
        <f t="shared" si="2"/>
        <v>1</v>
      </c>
      <c r="M83" s="203"/>
    </row>
    <row r="84" spans="1:13" ht="96" customHeight="1" x14ac:dyDescent="0.25">
      <c r="A84" s="157"/>
      <c r="B84" s="154"/>
      <c r="C84" s="17" t="s">
        <v>4</v>
      </c>
      <c r="D84" s="15" t="s">
        <v>223</v>
      </c>
      <c r="E84" s="173"/>
      <c r="F84" s="44"/>
      <c r="G84" s="195"/>
      <c r="H84" s="201"/>
      <c r="I84" s="20" t="s">
        <v>222</v>
      </c>
      <c r="J84" s="182"/>
      <c r="K84" s="25" t="s">
        <v>0</v>
      </c>
      <c r="L84" s="11">
        <f t="shared" si="2"/>
        <v>1</v>
      </c>
      <c r="M84" s="203"/>
    </row>
    <row r="85" spans="1:13" ht="182.25" customHeight="1" x14ac:dyDescent="0.25">
      <c r="A85" s="157"/>
      <c r="B85" s="154"/>
      <c r="C85" s="17" t="s">
        <v>204</v>
      </c>
      <c r="D85" s="15" t="s">
        <v>221</v>
      </c>
      <c r="E85" s="173"/>
      <c r="F85" s="44"/>
      <c r="G85" s="195"/>
      <c r="H85" s="201"/>
      <c r="I85" s="26"/>
      <c r="J85" s="182"/>
      <c r="K85" s="25" t="s">
        <v>0</v>
      </c>
      <c r="L85" s="11">
        <f t="shared" si="2"/>
        <v>1</v>
      </c>
      <c r="M85" s="203"/>
    </row>
    <row r="86" spans="1:13" ht="74.25" customHeight="1" x14ac:dyDescent="0.25">
      <c r="A86" s="157"/>
      <c r="B86" s="154"/>
      <c r="C86" s="17" t="s">
        <v>202</v>
      </c>
      <c r="D86" s="15" t="s">
        <v>220</v>
      </c>
      <c r="E86" s="173"/>
      <c r="F86" s="44"/>
      <c r="G86" s="195"/>
      <c r="H86" s="201"/>
      <c r="I86" s="14" t="s">
        <v>213</v>
      </c>
      <c r="J86" s="182"/>
      <c r="K86" s="25" t="s">
        <v>0</v>
      </c>
      <c r="L86" s="11">
        <f t="shared" si="2"/>
        <v>1</v>
      </c>
      <c r="M86" s="203"/>
    </row>
    <row r="87" spans="1:13" ht="74.25" customHeight="1" x14ac:dyDescent="0.25">
      <c r="A87" s="157"/>
      <c r="B87" s="154"/>
      <c r="C87" s="17" t="s">
        <v>219</v>
      </c>
      <c r="D87" s="15" t="s">
        <v>218</v>
      </c>
      <c r="E87" s="173"/>
      <c r="F87" s="66"/>
      <c r="G87" s="195"/>
      <c r="H87" s="201"/>
      <c r="I87" s="69" t="s">
        <v>217</v>
      </c>
      <c r="J87" s="182"/>
      <c r="K87" s="25" t="s">
        <v>0</v>
      </c>
      <c r="L87" s="88">
        <f t="shared" si="2"/>
        <v>1</v>
      </c>
      <c r="M87" s="203"/>
    </row>
    <row r="88" spans="1:13" s="63" customFormat="1" ht="60" customHeight="1" x14ac:dyDescent="0.25">
      <c r="A88" s="157"/>
      <c r="B88" s="155"/>
      <c r="C88" s="17" t="s">
        <v>216</v>
      </c>
      <c r="D88" s="15" t="s">
        <v>215</v>
      </c>
      <c r="E88" s="173"/>
      <c r="F88" s="68" t="s">
        <v>214</v>
      </c>
      <c r="G88" s="196"/>
      <c r="H88" s="201"/>
      <c r="I88" s="67" t="s">
        <v>213</v>
      </c>
      <c r="J88" s="183"/>
      <c r="K88" s="25" t="s">
        <v>0</v>
      </c>
      <c r="L88" s="37">
        <f t="shared" si="2"/>
        <v>1</v>
      </c>
      <c r="M88" s="204"/>
    </row>
    <row r="89" spans="1:13" s="63" customFormat="1" ht="38.25" customHeight="1" x14ac:dyDescent="0.25">
      <c r="A89" s="157"/>
      <c r="B89" s="153" t="s">
        <v>212</v>
      </c>
      <c r="C89" s="17"/>
      <c r="D89" s="15" t="s">
        <v>211</v>
      </c>
      <c r="E89" s="200" t="s">
        <v>210</v>
      </c>
      <c r="F89" s="65"/>
      <c r="G89" s="206" t="s">
        <v>209</v>
      </c>
      <c r="H89" s="209" t="s">
        <v>175</v>
      </c>
      <c r="I89" s="64"/>
      <c r="J89" s="206"/>
      <c r="K89" s="37" t="s">
        <v>0</v>
      </c>
      <c r="L89" s="37">
        <f t="shared" si="2"/>
        <v>1</v>
      </c>
      <c r="M89" s="174" t="s">
        <v>469</v>
      </c>
    </row>
    <row r="90" spans="1:13" s="63" customFormat="1" ht="38.25" customHeight="1" x14ac:dyDescent="0.25">
      <c r="A90" s="157"/>
      <c r="B90" s="154"/>
      <c r="C90" s="17" t="s">
        <v>11</v>
      </c>
      <c r="D90" s="24" t="s">
        <v>208</v>
      </c>
      <c r="E90" s="201"/>
      <c r="F90" s="65"/>
      <c r="G90" s="207"/>
      <c r="H90" s="209"/>
      <c r="I90" s="64"/>
      <c r="J90" s="207"/>
      <c r="K90" s="37" t="s">
        <v>0</v>
      </c>
      <c r="L90" s="37">
        <f t="shared" si="2"/>
        <v>1</v>
      </c>
      <c r="M90" s="171"/>
    </row>
    <row r="91" spans="1:13" s="63" customFormat="1" ht="38.25" customHeight="1" x14ac:dyDescent="0.25">
      <c r="A91" s="157"/>
      <c r="B91" s="154"/>
      <c r="C91" s="17" t="s">
        <v>9</v>
      </c>
      <c r="D91" s="24" t="s">
        <v>207</v>
      </c>
      <c r="E91" s="201"/>
      <c r="F91" s="65"/>
      <c r="G91" s="207"/>
      <c r="H91" s="209"/>
      <c r="I91" s="64"/>
      <c r="J91" s="207"/>
      <c r="K91" s="37" t="s">
        <v>0</v>
      </c>
      <c r="L91" s="37">
        <f t="shared" si="2"/>
        <v>1</v>
      </c>
      <c r="M91" s="171"/>
    </row>
    <row r="92" spans="1:13" s="63" customFormat="1" ht="38.25" customHeight="1" x14ac:dyDescent="0.25">
      <c r="A92" s="157"/>
      <c r="B92" s="154"/>
      <c r="C92" s="17" t="s">
        <v>7</v>
      </c>
      <c r="D92" s="24" t="s">
        <v>206</v>
      </c>
      <c r="E92" s="201"/>
      <c r="F92" s="65"/>
      <c r="G92" s="207"/>
      <c r="H92" s="209"/>
      <c r="I92" s="64"/>
      <c r="J92" s="207"/>
      <c r="K92" s="37" t="s">
        <v>0</v>
      </c>
      <c r="L92" s="37">
        <f t="shared" si="2"/>
        <v>1</v>
      </c>
      <c r="M92" s="171"/>
    </row>
    <row r="93" spans="1:13" s="63" customFormat="1" ht="38.25" customHeight="1" x14ac:dyDescent="0.25">
      <c r="A93" s="157"/>
      <c r="B93" s="154"/>
      <c r="C93" s="17" t="s">
        <v>4</v>
      </c>
      <c r="D93" s="24" t="s">
        <v>205</v>
      </c>
      <c r="E93" s="201"/>
      <c r="F93" s="65"/>
      <c r="G93" s="207"/>
      <c r="H93" s="209"/>
      <c r="I93" s="64"/>
      <c r="J93" s="207"/>
      <c r="K93" s="37" t="s">
        <v>0</v>
      </c>
      <c r="L93" s="37">
        <f t="shared" si="2"/>
        <v>1</v>
      </c>
      <c r="M93" s="171"/>
    </row>
    <row r="94" spans="1:13" ht="38.25" customHeight="1" x14ac:dyDescent="0.25">
      <c r="A94" s="157"/>
      <c r="B94" s="154"/>
      <c r="C94" s="17" t="s">
        <v>204</v>
      </c>
      <c r="D94" s="24" t="s">
        <v>203</v>
      </c>
      <c r="E94" s="201"/>
      <c r="F94" s="62"/>
      <c r="G94" s="207"/>
      <c r="H94" s="209"/>
      <c r="I94" s="61"/>
      <c r="J94" s="207"/>
      <c r="K94" s="37" t="s">
        <v>0</v>
      </c>
      <c r="L94" s="37">
        <f t="shared" si="2"/>
        <v>1</v>
      </c>
      <c r="M94" s="171"/>
    </row>
    <row r="95" spans="1:13" ht="105" customHeight="1" x14ac:dyDescent="0.25">
      <c r="A95" s="157"/>
      <c r="B95" s="155"/>
      <c r="C95" s="17" t="s">
        <v>202</v>
      </c>
      <c r="D95" s="15" t="s">
        <v>201</v>
      </c>
      <c r="E95" s="205"/>
      <c r="F95" s="14" t="s">
        <v>200</v>
      </c>
      <c r="G95" s="208"/>
      <c r="H95" s="209"/>
      <c r="I95" s="15" t="s">
        <v>189</v>
      </c>
      <c r="J95" s="208"/>
      <c r="K95" s="37" t="s">
        <v>0</v>
      </c>
      <c r="L95" s="37">
        <f t="shared" si="2"/>
        <v>1</v>
      </c>
      <c r="M95" s="172"/>
    </row>
    <row r="96" spans="1:13" ht="150" x14ac:dyDescent="0.25">
      <c r="A96" s="157"/>
      <c r="B96" s="24" t="s">
        <v>199</v>
      </c>
      <c r="C96" s="17" t="s">
        <v>13</v>
      </c>
      <c r="D96" s="15" t="s">
        <v>198</v>
      </c>
      <c r="E96" s="24" t="s">
        <v>197</v>
      </c>
      <c r="F96" s="14" t="s">
        <v>196</v>
      </c>
      <c r="G96" s="56" t="s">
        <v>195</v>
      </c>
      <c r="H96" s="14" t="s">
        <v>175</v>
      </c>
      <c r="I96" s="12"/>
      <c r="J96" s="51"/>
      <c r="K96" s="88" t="s">
        <v>0</v>
      </c>
      <c r="L96" s="37">
        <f t="shared" si="2"/>
        <v>1</v>
      </c>
      <c r="M96" s="15" t="s">
        <v>469</v>
      </c>
    </row>
    <row r="97" spans="1:13" ht="127.5" customHeight="1" x14ac:dyDescent="0.25">
      <c r="A97" s="157"/>
      <c r="B97" s="24" t="s">
        <v>194</v>
      </c>
      <c r="C97" s="17" t="s">
        <v>13</v>
      </c>
      <c r="D97" s="15" t="s">
        <v>193</v>
      </c>
      <c r="E97" s="24" t="s">
        <v>192</v>
      </c>
      <c r="F97" s="59" t="s">
        <v>191</v>
      </c>
      <c r="G97" s="60" t="s">
        <v>190</v>
      </c>
      <c r="H97" s="14" t="s">
        <v>175</v>
      </c>
      <c r="I97" s="15" t="s">
        <v>189</v>
      </c>
      <c r="J97" s="44"/>
      <c r="K97" s="11" t="s">
        <v>0</v>
      </c>
      <c r="L97" s="37">
        <f t="shared" si="2"/>
        <v>1</v>
      </c>
      <c r="M97" s="15" t="s">
        <v>469</v>
      </c>
    </row>
    <row r="98" spans="1:13" ht="98.25" customHeight="1" x14ac:dyDescent="0.25">
      <c r="A98" s="157"/>
      <c r="B98" s="153" t="s">
        <v>188</v>
      </c>
      <c r="C98" s="17"/>
      <c r="D98" s="15" t="s">
        <v>187</v>
      </c>
      <c r="E98" s="164" t="s">
        <v>186</v>
      </c>
      <c r="F98" s="59"/>
      <c r="G98" s="197" t="s">
        <v>185</v>
      </c>
      <c r="H98" s="153" t="s">
        <v>184</v>
      </c>
      <c r="I98" s="58"/>
      <c r="J98" s="184" t="s">
        <v>26</v>
      </c>
      <c r="K98" s="11" t="s">
        <v>0</v>
      </c>
      <c r="L98" s="22">
        <f t="shared" si="2"/>
        <v>1</v>
      </c>
      <c r="M98" s="174" t="s">
        <v>448</v>
      </c>
    </row>
    <row r="99" spans="1:13" ht="99.75" customHeight="1" x14ac:dyDescent="0.25">
      <c r="A99" s="157"/>
      <c r="B99" s="154"/>
      <c r="C99" s="17" t="s">
        <v>11</v>
      </c>
      <c r="D99" s="16" t="s">
        <v>183</v>
      </c>
      <c r="E99" s="166"/>
      <c r="F99" s="15"/>
      <c r="G99" s="198"/>
      <c r="H99" s="154"/>
      <c r="I99" s="57"/>
      <c r="J99" s="185"/>
      <c r="K99" s="11" t="s">
        <v>0</v>
      </c>
      <c r="L99" s="22">
        <f t="shared" si="2"/>
        <v>1</v>
      </c>
      <c r="M99" s="171"/>
    </row>
    <row r="100" spans="1:13" ht="83.25" customHeight="1" x14ac:dyDescent="0.25">
      <c r="A100" s="157"/>
      <c r="B100" s="154"/>
      <c r="C100" s="17" t="s">
        <v>9</v>
      </c>
      <c r="D100" s="16" t="s">
        <v>182</v>
      </c>
      <c r="E100" s="166"/>
      <c r="F100" s="15"/>
      <c r="G100" s="198"/>
      <c r="H100" s="154"/>
      <c r="I100" s="57"/>
      <c r="J100" s="185"/>
      <c r="K100" s="11" t="s">
        <v>0</v>
      </c>
      <c r="L100" s="116">
        <f t="shared" si="2"/>
        <v>1</v>
      </c>
      <c r="M100" s="171"/>
    </row>
    <row r="101" spans="1:13" ht="77.25" customHeight="1" x14ac:dyDescent="0.25">
      <c r="A101" s="157"/>
      <c r="B101" s="155"/>
      <c r="C101" s="17" t="s">
        <v>7</v>
      </c>
      <c r="D101" s="16" t="s">
        <v>181</v>
      </c>
      <c r="E101" s="165"/>
      <c r="F101" s="15"/>
      <c r="G101" s="199"/>
      <c r="H101" s="155"/>
      <c r="I101" s="37" t="s">
        <v>64</v>
      </c>
      <c r="J101" s="186"/>
      <c r="K101" s="11" t="s">
        <v>0</v>
      </c>
      <c r="L101" s="116">
        <f t="shared" ref="L101:L123" si="3">IF(K101="Si",1,IF(K101="No",0,"error"))</f>
        <v>1</v>
      </c>
      <c r="M101" s="172"/>
    </row>
    <row r="102" spans="1:13" ht="77.25" customHeight="1" x14ac:dyDescent="0.25">
      <c r="A102" s="158"/>
      <c r="B102" s="24" t="s">
        <v>180</v>
      </c>
      <c r="C102" s="17" t="s">
        <v>13</v>
      </c>
      <c r="D102" s="15" t="s">
        <v>179</v>
      </c>
      <c r="E102" s="24" t="s">
        <v>178</v>
      </c>
      <c r="F102" s="15" t="s">
        <v>177</v>
      </c>
      <c r="G102" s="45" t="s">
        <v>176</v>
      </c>
      <c r="H102" s="15" t="s">
        <v>175</v>
      </c>
      <c r="I102" s="15" t="s">
        <v>169</v>
      </c>
      <c r="J102" s="44"/>
      <c r="K102" s="37" t="s">
        <v>0</v>
      </c>
      <c r="L102" s="116">
        <f t="shared" si="3"/>
        <v>1</v>
      </c>
      <c r="M102" s="15" t="s">
        <v>478</v>
      </c>
    </row>
    <row r="103" spans="1:13" ht="51" customHeight="1" x14ac:dyDescent="0.25">
      <c r="A103" s="156" t="s">
        <v>174</v>
      </c>
      <c r="B103" s="153" t="s">
        <v>173</v>
      </c>
      <c r="C103" s="48"/>
      <c r="D103" s="26" t="s">
        <v>172</v>
      </c>
      <c r="E103" s="24" t="s">
        <v>171</v>
      </c>
      <c r="F103" s="15"/>
      <c r="G103" s="56" t="s">
        <v>170</v>
      </c>
      <c r="H103" s="153" t="s">
        <v>169</v>
      </c>
      <c r="I103" s="15"/>
      <c r="J103" s="11" t="s">
        <v>26</v>
      </c>
      <c r="K103" s="11" t="s">
        <v>0</v>
      </c>
      <c r="L103" s="116">
        <f t="shared" si="3"/>
        <v>1</v>
      </c>
      <c r="M103" s="210" t="s">
        <v>476</v>
      </c>
    </row>
    <row r="104" spans="1:13" ht="93.75" customHeight="1" x14ac:dyDescent="0.25">
      <c r="A104" s="157"/>
      <c r="B104" s="154"/>
      <c r="C104" s="17" t="s">
        <v>11</v>
      </c>
      <c r="D104" s="16" t="s">
        <v>168</v>
      </c>
      <c r="E104" s="24" t="s">
        <v>167</v>
      </c>
      <c r="F104" s="15"/>
      <c r="G104" s="45" t="s">
        <v>166</v>
      </c>
      <c r="H104" s="154"/>
      <c r="I104" s="43"/>
      <c r="J104" s="38" t="s">
        <v>26</v>
      </c>
      <c r="K104" s="37" t="s">
        <v>0</v>
      </c>
      <c r="L104" s="22">
        <f t="shared" si="3"/>
        <v>1</v>
      </c>
      <c r="M104" s="211"/>
    </row>
    <row r="105" spans="1:13" ht="102.75" customHeight="1" x14ac:dyDescent="0.25">
      <c r="A105" s="157"/>
      <c r="B105" s="154"/>
      <c r="C105" s="17" t="s">
        <v>9</v>
      </c>
      <c r="D105" s="16" t="s">
        <v>165</v>
      </c>
      <c r="E105" s="24" t="s">
        <v>164</v>
      </c>
      <c r="F105" s="15"/>
      <c r="G105" s="45" t="s">
        <v>163</v>
      </c>
      <c r="H105" s="154"/>
      <c r="I105" s="43"/>
      <c r="J105" s="37" t="s">
        <v>26</v>
      </c>
      <c r="K105" s="37" t="s">
        <v>0</v>
      </c>
      <c r="L105" s="22">
        <f t="shared" si="3"/>
        <v>1</v>
      </c>
      <c r="M105" s="211"/>
    </row>
    <row r="106" spans="1:13" ht="102" customHeight="1" x14ac:dyDescent="0.25">
      <c r="A106" s="157"/>
      <c r="B106" s="154"/>
      <c r="C106" s="17" t="s">
        <v>7</v>
      </c>
      <c r="D106" s="16" t="s">
        <v>162</v>
      </c>
      <c r="E106" s="24" t="s">
        <v>161</v>
      </c>
      <c r="F106" s="15"/>
      <c r="G106" s="45" t="s">
        <v>160</v>
      </c>
      <c r="H106" s="154"/>
      <c r="I106" s="43"/>
      <c r="J106" s="37" t="s">
        <v>26</v>
      </c>
      <c r="K106" s="37" t="s">
        <v>0</v>
      </c>
      <c r="L106" s="22">
        <f t="shared" si="3"/>
        <v>1</v>
      </c>
      <c r="M106" s="211"/>
    </row>
    <row r="107" spans="1:13" ht="75" customHeight="1" x14ac:dyDescent="0.25">
      <c r="A107" s="157"/>
      <c r="B107" s="155"/>
      <c r="C107" s="17" t="s">
        <v>4</v>
      </c>
      <c r="D107" s="16" t="s">
        <v>159</v>
      </c>
      <c r="E107" s="24"/>
      <c r="F107" s="14" t="s">
        <v>158</v>
      </c>
      <c r="G107" s="45" t="s">
        <v>157</v>
      </c>
      <c r="H107" s="154"/>
      <c r="I107" s="43"/>
      <c r="J107" s="37" t="s">
        <v>26</v>
      </c>
      <c r="K107" s="37" t="s">
        <v>0</v>
      </c>
      <c r="L107" s="22">
        <f t="shared" si="3"/>
        <v>1</v>
      </c>
      <c r="M107" s="212"/>
    </row>
    <row r="108" spans="1:13" ht="75" customHeight="1" x14ac:dyDescent="0.25">
      <c r="A108" s="157"/>
      <c r="B108" s="24" t="s">
        <v>156</v>
      </c>
      <c r="C108" s="17" t="s">
        <v>13</v>
      </c>
      <c r="D108" s="15" t="s">
        <v>155</v>
      </c>
      <c r="E108" s="24" t="s">
        <v>154</v>
      </c>
      <c r="F108" s="15"/>
      <c r="G108" s="45" t="s">
        <v>153</v>
      </c>
      <c r="H108" s="155"/>
      <c r="I108" s="43"/>
      <c r="J108" s="37" t="s">
        <v>26</v>
      </c>
      <c r="K108" s="37" t="s">
        <v>0</v>
      </c>
      <c r="L108" s="22">
        <f t="shared" si="3"/>
        <v>1</v>
      </c>
      <c r="M108" s="54" t="s">
        <v>142</v>
      </c>
    </row>
    <row r="109" spans="1:13" ht="67.5" customHeight="1" x14ac:dyDescent="0.25">
      <c r="A109" s="157"/>
      <c r="B109" s="24" t="s">
        <v>150</v>
      </c>
      <c r="C109" s="17" t="s">
        <v>13</v>
      </c>
      <c r="D109" s="15" t="s">
        <v>152</v>
      </c>
      <c r="E109" s="15" t="s">
        <v>151</v>
      </c>
      <c r="F109" s="15"/>
      <c r="G109" s="45" t="s">
        <v>147</v>
      </c>
      <c r="H109" s="26"/>
      <c r="I109" s="26"/>
      <c r="J109" s="14"/>
      <c r="K109" s="37" t="s">
        <v>0</v>
      </c>
      <c r="L109" s="22">
        <f t="shared" si="3"/>
        <v>1</v>
      </c>
      <c r="M109" s="122" t="s">
        <v>463</v>
      </c>
    </row>
    <row r="110" spans="1:13" ht="153" customHeight="1" x14ac:dyDescent="0.25">
      <c r="A110" s="157"/>
      <c r="B110" s="24" t="s">
        <v>150</v>
      </c>
      <c r="C110" s="17" t="s">
        <v>13</v>
      </c>
      <c r="D110" s="15" t="s">
        <v>149</v>
      </c>
      <c r="E110" s="15"/>
      <c r="F110" s="15" t="s">
        <v>148</v>
      </c>
      <c r="G110" s="13" t="s">
        <v>147</v>
      </c>
      <c r="H110" s="15"/>
      <c r="I110" s="15"/>
      <c r="J110" s="55"/>
      <c r="K110" s="11" t="s">
        <v>0</v>
      </c>
      <c r="L110" s="116">
        <f t="shared" si="3"/>
        <v>1</v>
      </c>
      <c r="M110" s="20" t="s">
        <v>466</v>
      </c>
    </row>
    <row r="111" spans="1:13" ht="67.5" customHeight="1" x14ac:dyDescent="0.25">
      <c r="A111" s="157"/>
      <c r="B111" s="153" t="s">
        <v>146</v>
      </c>
      <c r="C111" s="17" t="s">
        <v>11</v>
      </c>
      <c r="D111" s="26" t="s">
        <v>145</v>
      </c>
      <c r="E111" s="213"/>
      <c r="F111" s="43"/>
      <c r="G111" s="161" t="s">
        <v>144</v>
      </c>
      <c r="H111" s="153" t="s">
        <v>143</v>
      </c>
      <c r="I111" s="43"/>
      <c r="J111" s="184" t="s">
        <v>26</v>
      </c>
      <c r="K111" s="11" t="s">
        <v>0</v>
      </c>
      <c r="L111" s="22">
        <f t="shared" si="3"/>
        <v>1</v>
      </c>
      <c r="M111" s="174" t="s">
        <v>142</v>
      </c>
    </row>
    <row r="112" spans="1:13" ht="57" customHeight="1" x14ac:dyDescent="0.25">
      <c r="A112" s="157"/>
      <c r="B112" s="154"/>
      <c r="C112" s="17" t="s">
        <v>9</v>
      </c>
      <c r="D112" s="15" t="s">
        <v>141</v>
      </c>
      <c r="E112" s="214"/>
      <c r="F112" s="26"/>
      <c r="G112" s="162"/>
      <c r="H112" s="154"/>
      <c r="I112" s="26"/>
      <c r="J112" s="185"/>
      <c r="K112" s="11" t="s">
        <v>0</v>
      </c>
      <c r="L112" s="22">
        <f t="shared" si="3"/>
        <v>1</v>
      </c>
      <c r="M112" s="171"/>
    </row>
    <row r="113" spans="1:13" ht="279.75" customHeight="1" x14ac:dyDescent="0.25">
      <c r="A113" s="157"/>
      <c r="B113" s="155"/>
      <c r="C113" s="17" t="s">
        <v>7</v>
      </c>
      <c r="D113" s="15" t="s">
        <v>140</v>
      </c>
      <c r="E113" s="215"/>
      <c r="F113" s="14" t="s">
        <v>139</v>
      </c>
      <c r="G113" s="163"/>
      <c r="H113" s="155"/>
      <c r="I113" s="14" t="s">
        <v>42</v>
      </c>
      <c r="J113" s="186"/>
      <c r="K113" s="11" t="s">
        <v>0</v>
      </c>
      <c r="L113" s="22">
        <f t="shared" si="3"/>
        <v>1</v>
      </c>
      <c r="M113" s="172"/>
    </row>
    <row r="114" spans="1:13" ht="334.5" customHeight="1" x14ac:dyDescent="0.25">
      <c r="A114" s="157"/>
      <c r="B114" s="24" t="s">
        <v>138</v>
      </c>
      <c r="C114" s="17" t="s">
        <v>13</v>
      </c>
      <c r="D114" s="15" t="s">
        <v>137</v>
      </c>
      <c r="E114" s="54" t="s">
        <v>136</v>
      </c>
      <c r="F114" s="15"/>
      <c r="G114" s="13" t="s">
        <v>135</v>
      </c>
      <c r="H114" s="15" t="s">
        <v>134</v>
      </c>
      <c r="I114" s="15" t="s">
        <v>133</v>
      </c>
      <c r="J114" s="14"/>
      <c r="K114" s="37" t="s">
        <v>0</v>
      </c>
      <c r="L114" s="22">
        <f t="shared" si="3"/>
        <v>1</v>
      </c>
      <c r="M114" s="15" t="s">
        <v>463</v>
      </c>
    </row>
    <row r="115" spans="1:13" ht="60" customHeight="1" x14ac:dyDescent="0.25">
      <c r="A115" s="157"/>
      <c r="B115" s="153" t="s">
        <v>132</v>
      </c>
      <c r="C115" s="17"/>
      <c r="D115" s="15" t="s">
        <v>131</v>
      </c>
      <c r="E115" s="164" t="s">
        <v>130</v>
      </c>
      <c r="F115" s="43"/>
      <c r="G115" s="161" t="s">
        <v>129</v>
      </c>
      <c r="H115" s="173" t="s">
        <v>128</v>
      </c>
      <c r="I115" s="53"/>
      <c r="J115" s="184" t="s">
        <v>26</v>
      </c>
      <c r="K115" s="25" t="s">
        <v>0</v>
      </c>
      <c r="L115" s="22">
        <f t="shared" si="3"/>
        <v>1</v>
      </c>
      <c r="M115" s="174" t="s">
        <v>473</v>
      </c>
    </row>
    <row r="116" spans="1:13" ht="60" customHeight="1" x14ac:dyDescent="0.25">
      <c r="A116" s="157"/>
      <c r="B116" s="154"/>
      <c r="C116" s="17" t="s">
        <v>11</v>
      </c>
      <c r="D116" s="15" t="s">
        <v>127</v>
      </c>
      <c r="E116" s="166"/>
      <c r="F116" s="43"/>
      <c r="G116" s="162"/>
      <c r="H116" s="173"/>
      <c r="I116" s="53"/>
      <c r="J116" s="185"/>
      <c r="K116" s="11" t="s">
        <v>0</v>
      </c>
      <c r="L116" s="22">
        <f t="shared" si="3"/>
        <v>1</v>
      </c>
      <c r="M116" s="171"/>
    </row>
    <row r="117" spans="1:13" ht="83.25" customHeight="1" x14ac:dyDescent="0.25">
      <c r="A117" s="157"/>
      <c r="B117" s="154"/>
      <c r="C117" s="17" t="s">
        <v>9</v>
      </c>
      <c r="D117" s="15" t="s">
        <v>126</v>
      </c>
      <c r="E117" s="166"/>
      <c r="F117" s="43"/>
      <c r="G117" s="162"/>
      <c r="H117" s="173"/>
      <c r="I117" s="53"/>
      <c r="J117" s="185"/>
      <c r="K117" s="11" t="s">
        <v>0</v>
      </c>
      <c r="L117" s="22">
        <f t="shared" si="3"/>
        <v>1</v>
      </c>
      <c r="M117" s="171"/>
    </row>
    <row r="118" spans="1:13" ht="60" customHeight="1" x14ac:dyDescent="0.25">
      <c r="A118" s="157"/>
      <c r="B118" s="154"/>
      <c r="C118" s="17" t="s">
        <v>7</v>
      </c>
      <c r="D118" s="15" t="s">
        <v>125</v>
      </c>
      <c r="E118" s="166"/>
      <c r="F118" s="26"/>
      <c r="G118" s="162"/>
      <c r="H118" s="173"/>
      <c r="I118" s="29"/>
      <c r="J118" s="185"/>
      <c r="K118" s="37" t="s">
        <v>0</v>
      </c>
      <c r="L118" s="22">
        <f t="shared" si="3"/>
        <v>1</v>
      </c>
      <c r="M118" s="171"/>
    </row>
    <row r="119" spans="1:13" ht="409.5" customHeight="1" x14ac:dyDescent="0.25">
      <c r="A119" s="158"/>
      <c r="B119" s="154"/>
      <c r="C119" s="52" t="s">
        <v>4</v>
      </c>
      <c r="D119" s="20" t="s">
        <v>124</v>
      </c>
      <c r="E119" s="166"/>
      <c r="F119" s="51" t="s">
        <v>123</v>
      </c>
      <c r="G119" s="162"/>
      <c r="H119" s="153"/>
      <c r="I119" s="20" t="s">
        <v>122</v>
      </c>
      <c r="J119" s="185"/>
      <c r="K119" s="88" t="s">
        <v>0</v>
      </c>
      <c r="L119" s="118">
        <f t="shared" si="3"/>
        <v>1</v>
      </c>
      <c r="M119" s="171"/>
    </row>
    <row r="120" spans="1:13" ht="95.25" customHeight="1" x14ac:dyDescent="0.25">
      <c r="A120" s="156" t="s">
        <v>121</v>
      </c>
      <c r="B120" s="24" t="s">
        <v>120</v>
      </c>
      <c r="C120" s="17" t="s">
        <v>13</v>
      </c>
      <c r="D120" s="15" t="s">
        <v>119</v>
      </c>
      <c r="E120" s="24" t="s">
        <v>118</v>
      </c>
      <c r="F120" s="14" t="s">
        <v>117</v>
      </c>
      <c r="G120" s="50" t="s">
        <v>116</v>
      </c>
      <c r="H120" s="15" t="s">
        <v>100</v>
      </c>
      <c r="I120" s="15"/>
      <c r="J120" s="44"/>
      <c r="K120" s="11" t="s">
        <v>0</v>
      </c>
      <c r="L120" s="116">
        <f t="shared" si="3"/>
        <v>1</v>
      </c>
      <c r="M120" s="46" t="s">
        <v>472</v>
      </c>
    </row>
    <row r="121" spans="1:13" ht="151.5" customHeight="1" x14ac:dyDescent="0.25">
      <c r="A121" s="157"/>
      <c r="B121" s="24" t="s">
        <v>115</v>
      </c>
      <c r="C121" s="17" t="s">
        <v>13</v>
      </c>
      <c r="D121" s="15" t="s">
        <v>114</v>
      </c>
      <c r="E121" s="49"/>
      <c r="F121" s="14" t="s">
        <v>113</v>
      </c>
      <c r="G121" s="45" t="s">
        <v>108</v>
      </c>
      <c r="H121" s="15" t="s">
        <v>100</v>
      </c>
      <c r="I121" s="15"/>
      <c r="J121" s="44" t="s">
        <v>467</v>
      </c>
      <c r="K121" s="11" t="s">
        <v>0</v>
      </c>
      <c r="L121" s="116">
        <f t="shared" si="3"/>
        <v>1</v>
      </c>
      <c r="M121" s="15" t="s">
        <v>475</v>
      </c>
    </row>
    <row r="122" spans="1:13" ht="94.5" customHeight="1" x14ac:dyDescent="0.25">
      <c r="A122" s="157"/>
      <c r="B122" s="46" t="s">
        <v>112</v>
      </c>
      <c r="C122" s="48" t="s">
        <v>13</v>
      </c>
      <c r="D122" s="26" t="s">
        <v>111</v>
      </c>
      <c r="E122" s="24" t="s">
        <v>110</v>
      </c>
      <c r="F122" s="15" t="s">
        <v>109</v>
      </c>
      <c r="G122" s="13" t="s">
        <v>108</v>
      </c>
      <c r="H122" s="15" t="s">
        <v>100</v>
      </c>
      <c r="I122" s="43"/>
      <c r="J122" s="44"/>
      <c r="K122" s="11" t="s">
        <v>0</v>
      </c>
      <c r="L122" s="116">
        <f t="shared" si="3"/>
        <v>1</v>
      </c>
      <c r="M122" s="15" t="s">
        <v>472</v>
      </c>
    </row>
    <row r="123" spans="1:13" ht="84" customHeight="1" x14ac:dyDescent="0.25">
      <c r="A123" s="157"/>
      <c r="B123" s="153" t="s">
        <v>107</v>
      </c>
      <c r="C123" s="17" t="s">
        <v>13</v>
      </c>
      <c r="D123" s="15" t="s">
        <v>106</v>
      </c>
      <c r="E123" s="46" t="s">
        <v>105</v>
      </c>
      <c r="F123" s="26"/>
      <c r="G123" s="39" t="s">
        <v>104</v>
      </c>
      <c r="H123" s="26" t="s">
        <v>100</v>
      </c>
      <c r="I123" s="26"/>
      <c r="J123" s="47"/>
      <c r="K123" s="25" t="s">
        <v>0</v>
      </c>
      <c r="L123" s="22">
        <f t="shared" si="3"/>
        <v>1</v>
      </c>
      <c r="M123" s="46" t="s">
        <v>472</v>
      </c>
    </row>
    <row r="124" spans="1:13" ht="183" customHeight="1" x14ac:dyDescent="0.25">
      <c r="A124" s="158"/>
      <c r="B124" s="155"/>
      <c r="C124" s="17" t="s">
        <v>13</v>
      </c>
      <c r="D124" s="15" t="s">
        <v>103</v>
      </c>
      <c r="E124" s="24" t="s">
        <v>102</v>
      </c>
      <c r="F124" s="15" t="s">
        <v>101</v>
      </c>
      <c r="G124" s="45" t="s">
        <v>449</v>
      </c>
      <c r="H124" s="15" t="s">
        <v>100</v>
      </c>
      <c r="I124" s="15" t="s">
        <v>99</v>
      </c>
      <c r="J124" s="44"/>
      <c r="K124" s="11" t="s">
        <v>0</v>
      </c>
      <c r="L124" s="116">
        <v>1</v>
      </c>
      <c r="M124" s="15" t="s">
        <v>472</v>
      </c>
    </row>
    <row r="125" spans="1:13" ht="27.6" customHeight="1" x14ac:dyDescent="0.25">
      <c r="A125" s="156" t="s">
        <v>98</v>
      </c>
      <c r="B125" s="153" t="s">
        <v>97</v>
      </c>
      <c r="C125" s="17"/>
      <c r="D125" s="15" t="s">
        <v>96</v>
      </c>
      <c r="E125" s="154" t="s">
        <v>95</v>
      </c>
      <c r="F125" s="43"/>
      <c r="G125" s="207" t="s">
        <v>94</v>
      </c>
      <c r="H125" s="173" t="s">
        <v>18</v>
      </c>
      <c r="I125" s="12"/>
      <c r="J125" s="184" t="s">
        <v>26</v>
      </c>
      <c r="K125" s="184" t="s">
        <v>0</v>
      </c>
      <c r="L125" s="216">
        <f>IF(K125="Si",1,IF(K125="No",0,"error"))</f>
        <v>1</v>
      </c>
      <c r="M125" s="174" t="s">
        <v>93</v>
      </c>
    </row>
    <row r="126" spans="1:13" ht="62.25" customHeight="1" x14ac:dyDescent="0.25">
      <c r="A126" s="157"/>
      <c r="B126" s="154"/>
      <c r="C126" s="17" t="s">
        <v>13</v>
      </c>
      <c r="D126" s="16" t="s">
        <v>92</v>
      </c>
      <c r="E126" s="154"/>
      <c r="F126" s="43"/>
      <c r="G126" s="207"/>
      <c r="H126" s="173"/>
      <c r="I126" s="12"/>
      <c r="J126" s="185"/>
      <c r="K126" s="185"/>
      <c r="L126" s="217"/>
      <c r="M126" s="171"/>
    </row>
    <row r="127" spans="1:13" ht="27.6" customHeight="1" x14ac:dyDescent="0.25">
      <c r="A127" s="157"/>
      <c r="B127" s="154"/>
      <c r="C127" s="17" t="s">
        <v>13</v>
      </c>
      <c r="D127" s="16" t="s">
        <v>91</v>
      </c>
      <c r="E127" s="154"/>
      <c r="F127" s="43"/>
      <c r="G127" s="207"/>
      <c r="H127" s="173"/>
      <c r="I127" s="12"/>
      <c r="J127" s="185"/>
      <c r="K127" s="185"/>
      <c r="L127" s="217"/>
      <c r="M127" s="171"/>
    </row>
    <row r="128" spans="1:13" ht="195.75" customHeight="1" x14ac:dyDescent="0.25">
      <c r="A128" s="157"/>
      <c r="B128" s="154"/>
      <c r="C128" s="17" t="s">
        <v>13</v>
      </c>
      <c r="D128" s="16" t="s">
        <v>90</v>
      </c>
      <c r="E128" s="154"/>
      <c r="F128" s="26"/>
      <c r="G128" s="207"/>
      <c r="H128" s="173"/>
      <c r="I128" s="12"/>
      <c r="J128" s="185"/>
      <c r="K128" s="185"/>
      <c r="L128" s="217"/>
      <c r="M128" s="171"/>
    </row>
    <row r="129" spans="1:13" ht="46.5" customHeight="1" x14ac:dyDescent="0.25">
      <c r="A129" s="158"/>
      <c r="B129" s="155"/>
      <c r="C129" s="17" t="s">
        <v>13</v>
      </c>
      <c r="D129" s="16" t="s">
        <v>89</v>
      </c>
      <c r="E129" s="154"/>
      <c r="F129" s="20" t="s">
        <v>88</v>
      </c>
      <c r="G129" s="207"/>
      <c r="H129" s="153"/>
      <c r="I129" s="20" t="s">
        <v>87</v>
      </c>
      <c r="J129" s="185"/>
      <c r="K129" s="185"/>
      <c r="L129" s="217"/>
      <c r="M129" s="171"/>
    </row>
    <row r="130" spans="1:13" ht="59.25" customHeight="1" x14ac:dyDescent="0.25">
      <c r="A130" s="156" t="s">
        <v>86</v>
      </c>
      <c r="B130" s="153" t="s">
        <v>85</v>
      </c>
      <c r="C130" s="17"/>
      <c r="D130" s="15" t="s">
        <v>84</v>
      </c>
      <c r="E130" s="173" t="s">
        <v>83</v>
      </c>
      <c r="F130" s="15"/>
      <c r="G130" s="194" t="s">
        <v>457</v>
      </c>
      <c r="H130" s="153" t="s">
        <v>82</v>
      </c>
      <c r="I130" s="12"/>
      <c r="J130" s="184" t="s">
        <v>26</v>
      </c>
      <c r="K130" s="184" t="s">
        <v>452</v>
      </c>
      <c r="L130" s="216">
        <f>IF(K130="Si",1,IF(K130="No",0,"error"))</f>
        <v>1</v>
      </c>
      <c r="M130" s="219" t="s">
        <v>458</v>
      </c>
    </row>
    <row r="131" spans="1:13" ht="30" customHeight="1" x14ac:dyDescent="0.25">
      <c r="A131" s="157"/>
      <c r="B131" s="154"/>
      <c r="C131" s="17" t="s">
        <v>13</v>
      </c>
      <c r="D131" s="16" t="s">
        <v>75</v>
      </c>
      <c r="E131" s="173"/>
      <c r="F131" s="15"/>
      <c r="G131" s="195"/>
      <c r="H131" s="154"/>
      <c r="I131" s="12"/>
      <c r="J131" s="185"/>
      <c r="K131" s="185"/>
      <c r="L131" s="217"/>
      <c r="M131" s="220"/>
    </row>
    <row r="132" spans="1:13" ht="30" customHeight="1" x14ac:dyDescent="0.25">
      <c r="A132" s="157"/>
      <c r="B132" s="154"/>
      <c r="C132" s="17" t="s">
        <v>13</v>
      </c>
      <c r="D132" s="16" t="s">
        <v>74</v>
      </c>
      <c r="E132" s="173"/>
      <c r="F132" s="15"/>
      <c r="G132" s="195"/>
      <c r="H132" s="154"/>
      <c r="I132" s="12"/>
      <c r="J132" s="185"/>
      <c r="K132" s="185"/>
      <c r="L132" s="217"/>
      <c r="M132" s="220"/>
    </row>
    <row r="133" spans="1:13" ht="30" customHeight="1" x14ac:dyDescent="0.25">
      <c r="A133" s="157"/>
      <c r="B133" s="154"/>
      <c r="C133" s="17" t="s">
        <v>13</v>
      </c>
      <c r="D133" s="41" t="s">
        <v>73</v>
      </c>
      <c r="E133" s="173"/>
      <c r="F133" s="15"/>
      <c r="G133" s="195"/>
      <c r="H133" s="154"/>
      <c r="I133" s="12"/>
      <c r="J133" s="185"/>
      <c r="K133" s="185"/>
      <c r="L133" s="217"/>
      <c r="M133" s="220"/>
    </row>
    <row r="134" spans="1:13" ht="30" customHeight="1" x14ac:dyDescent="0.25">
      <c r="A134" s="157"/>
      <c r="B134" s="154"/>
      <c r="C134" s="17" t="s">
        <v>13</v>
      </c>
      <c r="D134" s="41" t="s">
        <v>81</v>
      </c>
      <c r="E134" s="173"/>
      <c r="F134" s="15"/>
      <c r="G134" s="195"/>
      <c r="H134" s="154"/>
      <c r="I134" s="12"/>
      <c r="J134" s="185"/>
      <c r="K134" s="185"/>
      <c r="L134" s="217"/>
      <c r="M134" s="220"/>
    </row>
    <row r="135" spans="1:13" ht="30" customHeight="1" x14ac:dyDescent="0.25">
      <c r="A135" s="157"/>
      <c r="B135" s="154"/>
      <c r="C135" s="17" t="s">
        <v>13</v>
      </c>
      <c r="D135" s="41" t="s">
        <v>60</v>
      </c>
      <c r="E135" s="173"/>
      <c r="F135" s="15"/>
      <c r="G135" s="195"/>
      <c r="H135" s="154"/>
      <c r="I135" s="12"/>
      <c r="J135" s="185"/>
      <c r="K135" s="185"/>
      <c r="L135" s="217"/>
      <c r="M135" s="220"/>
    </row>
    <row r="136" spans="1:13" ht="30" customHeight="1" x14ac:dyDescent="0.25">
      <c r="A136" s="157"/>
      <c r="B136" s="154"/>
      <c r="C136" s="17" t="s">
        <v>13</v>
      </c>
      <c r="D136" s="41" t="s">
        <v>59</v>
      </c>
      <c r="E136" s="173"/>
      <c r="F136" s="15"/>
      <c r="G136" s="195"/>
      <c r="H136" s="154"/>
      <c r="I136" s="12"/>
      <c r="J136" s="185"/>
      <c r="K136" s="185"/>
      <c r="L136" s="217"/>
      <c r="M136" s="220"/>
    </row>
    <row r="137" spans="1:13" ht="30" customHeight="1" x14ac:dyDescent="0.25">
      <c r="A137" s="157"/>
      <c r="B137" s="154"/>
      <c r="C137" s="17" t="s">
        <v>13</v>
      </c>
      <c r="D137" s="16" t="s">
        <v>58</v>
      </c>
      <c r="E137" s="173"/>
      <c r="F137" s="15"/>
      <c r="G137" s="195"/>
      <c r="H137" s="154"/>
      <c r="I137" s="12"/>
      <c r="J137" s="185"/>
      <c r="K137" s="185"/>
      <c r="L137" s="217"/>
      <c r="M137" s="220"/>
    </row>
    <row r="138" spans="1:13" ht="24.75" customHeight="1" x14ac:dyDescent="0.25">
      <c r="A138" s="157"/>
      <c r="B138" s="155"/>
      <c r="C138" s="17" t="s">
        <v>13</v>
      </c>
      <c r="D138" s="42" t="s">
        <v>80</v>
      </c>
      <c r="E138" s="173"/>
      <c r="F138" s="15" t="s">
        <v>79</v>
      </c>
      <c r="G138" s="196"/>
      <c r="H138" s="155"/>
      <c r="I138" s="15" t="s">
        <v>64</v>
      </c>
      <c r="J138" s="186"/>
      <c r="K138" s="186"/>
      <c r="L138" s="218"/>
      <c r="M138" s="221"/>
    </row>
    <row r="139" spans="1:13" ht="45.75" customHeight="1" x14ac:dyDescent="0.25">
      <c r="A139" s="157"/>
      <c r="B139" s="153" t="s">
        <v>78</v>
      </c>
      <c r="C139" s="17"/>
      <c r="D139" s="15" t="s">
        <v>77</v>
      </c>
      <c r="E139" s="173"/>
      <c r="F139" s="12"/>
      <c r="G139" s="222" t="s">
        <v>459</v>
      </c>
      <c r="H139" s="223" t="s">
        <v>76</v>
      </c>
      <c r="I139" s="12"/>
      <c r="J139" s="224" t="s">
        <v>26</v>
      </c>
      <c r="K139" s="184" t="s">
        <v>452</v>
      </c>
      <c r="L139" s="216">
        <f>IF(K139="Si",1,IF(K139="No",0,"error"))</f>
        <v>1</v>
      </c>
      <c r="M139" s="225" t="s">
        <v>458</v>
      </c>
    </row>
    <row r="140" spans="1:13" ht="45.75" customHeight="1" x14ac:dyDescent="0.25">
      <c r="A140" s="157"/>
      <c r="B140" s="154"/>
      <c r="C140" s="17" t="s">
        <v>13</v>
      </c>
      <c r="D140" s="16" t="s">
        <v>75</v>
      </c>
      <c r="E140" s="173"/>
      <c r="F140" s="12"/>
      <c r="G140" s="222"/>
      <c r="H140" s="223"/>
      <c r="I140" s="12"/>
      <c r="J140" s="224"/>
      <c r="K140" s="185"/>
      <c r="L140" s="217"/>
      <c r="M140" s="226"/>
    </row>
    <row r="141" spans="1:13" ht="45.75" customHeight="1" x14ac:dyDescent="0.25">
      <c r="A141" s="157"/>
      <c r="B141" s="154"/>
      <c r="C141" s="17" t="s">
        <v>13</v>
      </c>
      <c r="D141" s="16" t="s">
        <v>74</v>
      </c>
      <c r="E141" s="173"/>
      <c r="F141" s="12"/>
      <c r="G141" s="222"/>
      <c r="H141" s="223"/>
      <c r="I141" s="12"/>
      <c r="J141" s="224"/>
      <c r="K141" s="185"/>
      <c r="L141" s="217"/>
      <c r="M141" s="226"/>
    </row>
    <row r="142" spans="1:13" ht="45.75" customHeight="1" x14ac:dyDescent="0.25">
      <c r="A142" s="157"/>
      <c r="B142" s="154"/>
      <c r="C142" s="17" t="s">
        <v>13</v>
      </c>
      <c r="D142" s="16" t="s">
        <v>73</v>
      </c>
      <c r="E142" s="173"/>
      <c r="F142" s="12"/>
      <c r="G142" s="222"/>
      <c r="H142" s="223"/>
      <c r="I142" s="12"/>
      <c r="J142" s="224"/>
      <c r="K142" s="185"/>
      <c r="L142" s="217"/>
      <c r="M142" s="226"/>
    </row>
    <row r="143" spans="1:13" ht="45.75" customHeight="1" x14ac:dyDescent="0.25">
      <c r="A143" s="157"/>
      <c r="B143" s="154"/>
      <c r="C143" s="17" t="s">
        <v>13</v>
      </c>
      <c r="D143" s="16" t="s">
        <v>61</v>
      </c>
      <c r="E143" s="173"/>
      <c r="F143" s="12"/>
      <c r="G143" s="222"/>
      <c r="H143" s="223"/>
      <c r="I143" s="12"/>
      <c r="J143" s="224"/>
      <c r="K143" s="185"/>
      <c r="L143" s="217"/>
      <c r="M143" s="226"/>
    </row>
    <row r="144" spans="1:13" ht="45.75" customHeight="1" x14ac:dyDescent="0.25">
      <c r="A144" s="157"/>
      <c r="B144" s="154"/>
      <c r="C144" s="17" t="s">
        <v>13</v>
      </c>
      <c r="D144" s="16" t="s">
        <v>60</v>
      </c>
      <c r="E144" s="173"/>
      <c r="F144" s="12"/>
      <c r="G144" s="222"/>
      <c r="H144" s="223"/>
      <c r="I144" s="12"/>
      <c r="J144" s="224"/>
      <c r="K144" s="185"/>
      <c r="L144" s="217"/>
      <c r="M144" s="226"/>
    </row>
    <row r="145" spans="1:13" ht="45.75" customHeight="1" x14ac:dyDescent="0.25">
      <c r="A145" s="157"/>
      <c r="B145" s="154"/>
      <c r="C145" s="17" t="s">
        <v>13</v>
      </c>
      <c r="D145" s="41" t="s">
        <v>59</v>
      </c>
      <c r="E145" s="173"/>
      <c r="F145" s="12"/>
      <c r="G145" s="222"/>
      <c r="H145" s="223"/>
      <c r="I145" s="12"/>
      <c r="J145" s="224"/>
      <c r="K145" s="185"/>
      <c r="L145" s="217"/>
      <c r="M145" s="226"/>
    </row>
    <row r="146" spans="1:13" ht="45.75" customHeight="1" x14ac:dyDescent="0.25">
      <c r="A146" s="157"/>
      <c r="B146" s="154"/>
      <c r="C146" s="17" t="s">
        <v>13</v>
      </c>
      <c r="D146" s="16" t="s">
        <v>57</v>
      </c>
      <c r="E146" s="173"/>
      <c r="F146" s="12"/>
      <c r="G146" s="222"/>
      <c r="H146" s="223"/>
      <c r="I146" s="12"/>
      <c r="J146" s="224"/>
      <c r="K146" s="185"/>
      <c r="L146" s="217"/>
      <c r="M146" s="226"/>
    </row>
    <row r="147" spans="1:13" ht="45.75" customHeight="1" x14ac:dyDescent="0.25">
      <c r="A147" s="157"/>
      <c r="B147" s="154"/>
      <c r="C147" s="17" t="s">
        <v>13</v>
      </c>
      <c r="D147" s="16" t="s">
        <v>72</v>
      </c>
      <c r="E147" s="173"/>
      <c r="F147" s="12"/>
      <c r="G147" s="222"/>
      <c r="H147" s="223"/>
      <c r="I147" s="12"/>
      <c r="J147" s="224"/>
      <c r="K147" s="185"/>
      <c r="L147" s="217"/>
      <c r="M147" s="226"/>
    </row>
    <row r="148" spans="1:13" ht="45.75" customHeight="1" x14ac:dyDescent="0.25">
      <c r="A148" s="157"/>
      <c r="B148" s="154"/>
      <c r="C148" s="17" t="s">
        <v>13</v>
      </c>
      <c r="D148" s="16" t="s">
        <v>71</v>
      </c>
      <c r="E148" s="173"/>
      <c r="F148" s="12"/>
      <c r="G148" s="222"/>
      <c r="H148" s="223"/>
      <c r="I148" s="12"/>
      <c r="J148" s="224"/>
      <c r="K148" s="185"/>
      <c r="L148" s="217"/>
      <c r="M148" s="226"/>
    </row>
    <row r="149" spans="1:13" ht="45.75" customHeight="1" x14ac:dyDescent="0.25">
      <c r="A149" s="157"/>
      <c r="B149" s="154"/>
      <c r="C149" s="17" t="s">
        <v>13</v>
      </c>
      <c r="D149" s="16" t="s">
        <v>70</v>
      </c>
      <c r="E149" s="173"/>
      <c r="F149" s="12"/>
      <c r="G149" s="222"/>
      <c r="H149" s="223"/>
      <c r="I149" s="12"/>
      <c r="J149" s="224"/>
      <c r="K149" s="185"/>
      <c r="L149" s="217"/>
      <c r="M149" s="226"/>
    </row>
    <row r="150" spans="1:13" ht="45.75" customHeight="1" x14ac:dyDescent="0.25">
      <c r="A150" s="157"/>
      <c r="B150" s="154"/>
      <c r="C150" s="17" t="s">
        <v>13</v>
      </c>
      <c r="D150" s="16" t="s">
        <v>69</v>
      </c>
      <c r="E150" s="173"/>
      <c r="F150" s="12"/>
      <c r="G150" s="222"/>
      <c r="H150" s="223"/>
      <c r="I150" s="12"/>
      <c r="J150" s="224"/>
      <c r="K150" s="185"/>
      <c r="L150" s="217"/>
      <c r="M150" s="226"/>
    </row>
    <row r="151" spans="1:13" ht="45.75" customHeight="1" x14ac:dyDescent="0.25">
      <c r="A151" s="157"/>
      <c r="B151" s="154"/>
      <c r="C151" s="17" t="s">
        <v>13</v>
      </c>
      <c r="D151" s="16" t="s">
        <v>68</v>
      </c>
      <c r="E151" s="173"/>
      <c r="F151" s="12"/>
      <c r="G151" s="222"/>
      <c r="H151" s="223"/>
      <c r="I151" s="12"/>
      <c r="J151" s="224"/>
      <c r="K151" s="185"/>
      <c r="L151" s="217"/>
      <c r="M151" s="226"/>
    </row>
    <row r="152" spans="1:13" ht="45.75" customHeight="1" x14ac:dyDescent="0.25">
      <c r="A152" s="157"/>
      <c r="B152" s="154"/>
      <c r="C152" s="17" t="s">
        <v>13</v>
      </c>
      <c r="D152" s="16" t="s">
        <v>67</v>
      </c>
      <c r="E152" s="173"/>
      <c r="F152" s="12"/>
      <c r="G152" s="222"/>
      <c r="H152" s="223"/>
      <c r="I152" s="12"/>
      <c r="J152" s="224"/>
      <c r="K152" s="185"/>
      <c r="L152" s="217"/>
      <c r="M152" s="226"/>
    </row>
    <row r="153" spans="1:13" ht="88.5" customHeight="1" x14ac:dyDescent="0.25">
      <c r="A153" s="157"/>
      <c r="B153" s="155"/>
      <c r="C153" s="17" t="s">
        <v>13</v>
      </c>
      <c r="D153" s="16" t="s">
        <v>66</v>
      </c>
      <c r="E153" s="173"/>
      <c r="F153" s="15" t="s">
        <v>65</v>
      </c>
      <c r="G153" s="222"/>
      <c r="H153" s="223" t="s">
        <v>42</v>
      </c>
      <c r="I153" s="15" t="s">
        <v>64</v>
      </c>
      <c r="J153" s="224"/>
      <c r="K153" s="186"/>
      <c r="L153" s="218"/>
      <c r="M153" s="226"/>
    </row>
    <row r="154" spans="1:13" ht="30" customHeight="1" x14ac:dyDescent="0.25">
      <c r="A154" s="157"/>
      <c r="B154" s="227" t="s">
        <v>63</v>
      </c>
      <c r="C154" s="17"/>
      <c r="D154" s="24" t="s">
        <v>62</v>
      </c>
      <c r="E154" s="173"/>
      <c r="F154" s="15"/>
      <c r="G154" s="222" t="s">
        <v>460</v>
      </c>
      <c r="H154" s="173" t="s">
        <v>37</v>
      </c>
      <c r="I154" s="12"/>
      <c r="J154" s="173"/>
      <c r="K154" s="184" t="s">
        <v>452</v>
      </c>
      <c r="L154" s="216">
        <f>IF(K154="Si",1,IF(K154="No",0,"error"))</f>
        <v>1</v>
      </c>
      <c r="M154" s="234" t="s">
        <v>458</v>
      </c>
    </row>
    <row r="155" spans="1:13" ht="30" customHeight="1" x14ac:dyDescent="0.25">
      <c r="A155" s="157"/>
      <c r="B155" s="228"/>
      <c r="C155" s="17" t="s">
        <v>13</v>
      </c>
      <c r="D155" s="16" t="s">
        <v>61</v>
      </c>
      <c r="E155" s="173"/>
      <c r="F155" s="15"/>
      <c r="G155" s="173"/>
      <c r="H155" s="173"/>
      <c r="I155" s="12"/>
      <c r="J155" s="173"/>
      <c r="K155" s="185"/>
      <c r="L155" s="217"/>
      <c r="M155" s="234"/>
    </row>
    <row r="156" spans="1:13" x14ac:dyDescent="0.25">
      <c r="A156" s="157"/>
      <c r="B156" s="228"/>
      <c r="C156" s="17" t="s">
        <v>13</v>
      </c>
      <c r="D156" s="16" t="s">
        <v>60</v>
      </c>
      <c r="E156" s="173"/>
      <c r="F156" s="15"/>
      <c r="G156" s="173"/>
      <c r="H156" s="173"/>
      <c r="I156" s="12"/>
      <c r="J156" s="173"/>
      <c r="K156" s="185"/>
      <c r="L156" s="217"/>
      <c r="M156" s="234"/>
    </row>
    <row r="157" spans="1:13" ht="30" x14ac:dyDescent="0.25">
      <c r="A157" s="157"/>
      <c r="B157" s="228"/>
      <c r="C157" s="17" t="s">
        <v>13</v>
      </c>
      <c r="D157" s="41" t="s">
        <v>59</v>
      </c>
      <c r="E157" s="173"/>
      <c r="F157" s="15"/>
      <c r="G157" s="173"/>
      <c r="H157" s="173"/>
      <c r="I157" s="12"/>
      <c r="J157" s="173"/>
      <c r="K157" s="185"/>
      <c r="L157" s="217"/>
      <c r="M157" s="234"/>
    </row>
    <row r="158" spans="1:13" ht="30" customHeight="1" x14ac:dyDescent="0.25">
      <c r="A158" s="157"/>
      <c r="B158" s="228"/>
      <c r="C158" s="17" t="s">
        <v>13</v>
      </c>
      <c r="D158" s="16" t="s">
        <v>58</v>
      </c>
      <c r="E158" s="173"/>
      <c r="F158" s="15"/>
      <c r="G158" s="173"/>
      <c r="H158" s="173"/>
      <c r="I158" s="12"/>
      <c r="J158" s="173"/>
      <c r="K158" s="185"/>
      <c r="L158" s="217"/>
      <c r="M158" s="234"/>
    </row>
    <row r="159" spans="1:13" ht="30" customHeight="1" x14ac:dyDescent="0.25">
      <c r="A159" s="157"/>
      <c r="B159" s="228"/>
      <c r="C159" s="17" t="s">
        <v>13</v>
      </c>
      <c r="D159" s="16" t="s">
        <v>57</v>
      </c>
      <c r="E159" s="173"/>
      <c r="F159" s="15"/>
      <c r="G159" s="173"/>
      <c r="H159" s="173"/>
      <c r="I159" s="12"/>
      <c r="J159" s="173"/>
      <c r="K159" s="185"/>
      <c r="L159" s="217"/>
      <c r="M159" s="234"/>
    </row>
    <row r="160" spans="1:13" ht="30" customHeight="1" x14ac:dyDescent="0.25">
      <c r="A160" s="157"/>
      <c r="B160" s="228"/>
      <c r="C160" s="17" t="s">
        <v>13</v>
      </c>
      <c r="D160" s="16" t="s">
        <v>56</v>
      </c>
      <c r="E160" s="173"/>
      <c r="F160" s="15"/>
      <c r="G160" s="173"/>
      <c r="H160" s="173"/>
      <c r="I160" s="12"/>
      <c r="J160" s="173"/>
      <c r="K160" s="185"/>
      <c r="L160" s="217"/>
      <c r="M160" s="234"/>
    </row>
    <row r="161" spans="1:13" x14ac:dyDescent="0.25">
      <c r="A161" s="157"/>
      <c r="B161" s="228"/>
      <c r="C161" s="17" t="s">
        <v>13</v>
      </c>
      <c r="D161" s="16" t="s">
        <v>55</v>
      </c>
      <c r="E161" s="173"/>
      <c r="F161" s="15"/>
      <c r="G161" s="173"/>
      <c r="H161" s="173"/>
      <c r="I161" s="12"/>
      <c r="J161" s="173"/>
      <c r="K161" s="185"/>
      <c r="L161" s="217"/>
      <c r="M161" s="234"/>
    </row>
    <row r="162" spans="1:13" ht="60" x14ac:dyDescent="0.25">
      <c r="A162" s="157"/>
      <c r="B162" s="229"/>
      <c r="C162" s="17" t="s">
        <v>13</v>
      </c>
      <c r="D162" s="16" t="s">
        <v>54</v>
      </c>
      <c r="E162" s="173"/>
      <c r="F162" s="14" t="s">
        <v>53</v>
      </c>
      <c r="G162" s="173"/>
      <c r="H162" s="173"/>
      <c r="I162" s="15" t="s">
        <v>34</v>
      </c>
      <c r="J162" s="173"/>
      <c r="K162" s="186"/>
      <c r="L162" s="218"/>
      <c r="M162" s="234" t="s">
        <v>450</v>
      </c>
    </row>
    <row r="163" spans="1:13" ht="144.75" customHeight="1" x14ac:dyDescent="0.25">
      <c r="A163" s="157"/>
      <c r="B163" s="24" t="s">
        <v>52</v>
      </c>
      <c r="C163" s="17" t="s">
        <v>13</v>
      </c>
      <c r="D163" s="15" t="s">
        <v>51</v>
      </c>
      <c r="E163" s="26"/>
      <c r="F163" s="40" t="s">
        <v>50</v>
      </c>
      <c r="G163" s="39" t="s">
        <v>49</v>
      </c>
      <c r="H163" s="14" t="s">
        <v>34</v>
      </c>
      <c r="I163" s="29"/>
      <c r="J163" s="11" t="s">
        <v>26</v>
      </c>
      <c r="K163" s="11" t="s">
        <v>0</v>
      </c>
      <c r="L163" s="116">
        <f>IF(K163="Si",1,IF(K163="No",0,"error"))</f>
        <v>1</v>
      </c>
      <c r="M163" s="15" t="s">
        <v>48</v>
      </c>
    </row>
    <row r="164" spans="1:13" ht="149.25" customHeight="1" x14ac:dyDescent="0.25">
      <c r="A164" s="157"/>
      <c r="B164" s="24" t="s">
        <v>47</v>
      </c>
      <c r="C164" s="17" t="s">
        <v>13</v>
      </c>
      <c r="D164" s="15" t="s">
        <v>46</v>
      </c>
      <c r="E164" s="15" t="s">
        <v>45</v>
      </c>
      <c r="F164" s="15" t="s">
        <v>44</v>
      </c>
      <c r="G164" s="18" t="s">
        <v>43</v>
      </c>
      <c r="H164" s="40" t="s">
        <v>34</v>
      </c>
      <c r="I164" s="15" t="s">
        <v>42</v>
      </c>
      <c r="J164" s="11" t="s">
        <v>26</v>
      </c>
      <c r="K164" s="11" t="s">
        <v>0</v>
      </c>
      <c r="L164" s="116">
        <f>IF(K164="Si",1,IF(K164="No",0,"error"))</f>
        <v>1</v>
      </c>
      <c r="M164" s="24" t="s">
        <v>41</v>
      </c>
    </row>
    <row r="165" spans="1:13" ht="80.25" customHeight="1" x14ac:dyDescent="0.25">
      <c r="A165" s="157"/>
      <c r="B165" s="36" t="s">
        <v>40</v>
      </c>
      <c r="C165" s="33" t="s">
        <v>13</v>
      </c>
      <c r="D165" s="35" t="s">
        <v>39</v>
      </c>
      <c r="E165" s="153" t="s">
        <v>38</v>
      </c>
      <c r="F165" s="15"/>
      <c r="G165" s="161" t="s">
        <v>451</v>
      </c>
      <c r="H165" s="153" t="s">
        <v>37</v>
      </c>
      <c r="I165" s="29"/>
      <c r="J165" s="173"/>
      <c r="K165" s="235" t="s">
        <v>0</v>
      </c>
      <c r="L165" s="236">
        <f>IF(K165="Si",1,IF(K165="No",0,"error"))</f>
        <v>1</v>
      </c>
      <c r="M165" s="174" t="s">
        <v>474</v>
      </c>
    </row>
    <row r="166" spans="1:13" ht="62.25" customHeight="1" x14ac:dyDescent="0.25">
      <c r="A166" s="157"/>
      <c r="B166" s="34"/>
      <c r="C166" s="33" t="s">
        <v>13</v>
      </c>
      <c r="D166" s="32" t="s">
        <v>36</v>
      </c>
      <c r="E166" s="155"/>
      <c r="F166" s="19" t="s">
        <v>35</v>
      </c>
      <c r="G166" s="165"/>
      <c r="H166" s="155" t="s">
        <v>34</v>
      </c>
      <c r="I166" s="20" t="s">
        <v>33</v>
      </c>
      <c r="J166" s="173"/>
      <c r="K166" s="235"/>
      <c r="L166" s="236"/>
      <c r="M166" s="172" t="s">
        <v>32</v>
      </c>
    </row>
    <row r="167" spans="1:13" ht="72.75" customHeight="1" x14ac:dyDescent="0.25">
      <c r="A167" s="157"/>
      <c r="B167" s="31" t="s">
        <v>31</v>
      </c>
      <c r="C167" s="17" t="s">
        <v>13</v>
      </c>
      <c r="D167" s="15" t="s">
        <v>30</v>
      </c>
      <c r="E167" s="20" t="s">
        <v>29</v>
      </c>
      <c r="F167" s="30"/>
      <c r="G167" s="233" t="s">
        <v>28</v>
      </c>
      <c r="H167" s="153" t="s">
        <v>27</v>
      </c>
      <c r="I167" s="29"/>
      <c r="J167" s="184" t="s">
        <v>26</v>
      </c>
      <c r="K167" s="184" t="s">
        <v>0</v>
      </c>
      <c r="L167" s="216">
        <f>IF(K167="Si",1,IF(K167="No",0,"error"))</f>
        <v>1</v>
      </c>
      <c r="M167" s="164" t="s">
        <v>25</v>
      </c>
    </row>
    <row r="168" spans="1:13" ht="78.75" customHeight="1" x14ac:dyDescent="0.25">
      <c r="A168" s="157"/>
      <c r="B168" s="27"/>
      <c r="C168" s="17" t="s">
        <v>13</v>
      </c>
      <c r="D168" s="26" t="s">
        <v>24</v>
      </c>
      <c r="E168" s="26"/>
      <c r="F168" s="14" t="s">
        <v>23</v>
      </c>
      <c r="G168" s="163"/>
      <c r="H168" s="155"/>
      <c r="I168" s="15" t="s">
        <v>18</v>
      </c>
      <c r="J168" s="186"/>
      <c r="K168" s="186"/>
      <c r="L168" s="218"/>
      <c r="M168" s="165"/>
    </row>
    <row r="169" spans="1:13" ht="117.95" customHeight="1" x14ac:dyDescent="0.25">
      <c r="A169" s="157"/>
      <c r="B169" s="24" t="s">
        <v>22</v>
      </c>
      <c r="C169" s="17" t="s">
        <v>13</v>
      </c>
      <c r="D169" s="15" t="s">
        <v>21</v>
      </c>
      <c r="E169" s="24" t="s">
        <v>20</v>
      </c>
      <c r="F169" s="59" t="s">
        <v>19</v>
      </c>
      <c r="G169" s="123" t="s">
        <v>1</v>
      </c>
      <c r="H169" s="153" t="s">
        <v>18</v>
      </c>
      <c r="I169" s="15" t="s">
        <v>18</v>
      </c>
      <c r="J169" s="11" t="s">
        <v>5</v>
      </c>
      <c r="K169" s="23" t="s">
        <v>0</v>
      </c>
      <c r="L169" s="22">
        <f>IF(K169="Si",1,IF(K169="No",0,"error"))</f>
        <v>1</v>
      </c>
      <c r="M169" s="15" t="s">
        <v>17</v>
      </c>
    </row>
    <row r="170" spans="1:13" ht="92.25" customHeight="1" x14ac:dyDescent="0.25">
      <c r="A170" s="157"/>
      <c r="B170" s="153" t="s">
        <v>16</v>
      </c>
      <c r="C170" s="17" t="s">
        <v>13</v>
      </c>
      <c r="D170" s="26" t="s">
        <v>15</v>
      </c>
      <c r="E170" s="46" t="s">
        <v>14</v>
      </c>
      <c r="F170" s="19"/>
      <c r="G170" s="230" t="s">
        <v>1</v>
      </c>
      <c r="H170" s="154"/>
      <c r="I170" s="12"/>
      <c r="J170" s="11" t="s">
        <v>5</v>
      </c>
      <c r="K170" s="114" t="s">
        <v>0</v>
      </c>
      <c r="L170" s="117"/>
      <c r="M170" s="164" t="s">
        <v>453</v>
      </c>
    </row>
    <row r="171" spans="1:13" ht="92.25" customHeight="1" x14ac:dyDescent="0.25">
      <c r="A171" s="157"/>
      <c r="B171" s="154"/>
      <c r="C171" s="17" t="s">
        <v>13</v>
      </c>
      <c r="D171" s="15" t="s">
        <v>12</v>
      </c>
      <c r="E171" s="20" t="s">
        <v>2</v>
      </c>
      <c r="F171" s="19"/>
      <c r="G171" s="231"/>
      <c r="H171" s="154"/>
      <c r="I171" s="12"/>
      <c r="J171" s="11" t="s">
        <v>5</v>
      </c>
      <c r="K171" s="115" t="s">
        <v>0</v>
      </c>
      <c r="L171" s="22">
        <f>IF(K171="Si",1,IF(K171="No",0,"error"))</f>
        <v>1</v>
      </c>
      <c r="M171" s="166"/>
    </row>
    <row r="172" spans="1:13" ht="92.25" customHeight="1" x14ac:dyDescent="0.25">
      <c r="A172" s="157"/>
      <c r="B172" s="154"/>
      <c r="C172" s="17" t="s">
        <v>11</v>
      </c>
      <c r="D172" s="16" t="s">
        <v>10</v>
      </c>
      <c r="E172" s="20" t="s">
        <v>2</v>
      </c>
      <c r="F172" s="19"/>
      <c r="G172" s="231"/>
      <c r="H172" s="154"/>
      <c r="I172" s="12"/>
      <c r="J172" s="11" t="s">
        <v>5</v>
      </c>
      <c r="K172" s="23" t="s">
        <v>0</v>
      </c>
      <c r="L172" s="22">
        <f>IF(K172="Si",1,IF(K172="No",0,"error"))</f>
        <v>1</v>
      </c>
      <c r="M172" s="166"/>
    </row>
    <row r="173" spans="1:13" ht="92.25" customHeight="1" x14ac:dyDescent="0.25">
      <c r="A173" s="157"/>
      <c r="B173" s="154"/>
      <c r="C173" s="17" t="s">
        <v>9</v>
      </c>
      <c r="D173" s="16" t="s">
        <v>8</v>
      </c>
      <c r="E173" s="20" t="s">
        <v>2</v>
      </c>
      <c r="F173" s="19"/>
      <c r="G173" s="231"/>
      <c r="H173" s="154"/>
      <c r="I173" s="12"/>
      <c r="J173" s="11" t="s">
        <v>5</v>
      </c>
      <c r="K173" s="23" t="s">
        <v>452</v>
      </c>
      <c r="L173" s="22">
        <f>IF(K173="Si",1,IF(K173="No",0,"error"))</f>
        <v>1</v>
      </c>
      <c r="M173" s="166"/>
    </row>
    <row r="174" spans="1:13" ht="92.25" customHeight="1" x14ac:dyDescent="0.25">
      <c r="A174" s="157"/>
      <c r="B174" s="154"/>
      <c r="C174" s="17" t="s">
        <v>7</v>
      </c>
      <c r="D174" s="21" t="s">
        <v>6</v>
      </c>
      <c r="E174" s="20" t="s">
        <v>2</v>
      </c>
      <c r="F174" s="19"/>
      <c r="G174" s="231"/>
      <c r="H174" s="154"/>
      <c r="I174" s="12"/>
      <c r="J174" s="11" t="s">
        <v>5</v>
      </c>
      <c r="K174" s="23" t="s">
        <v>0</v>
      </c>
      <c r="L174" s="22">
        <f>IF(K174="Si",1,IF(K174="No",0,"error"))</f>
        <v>1</v>
      </c>
      <c r="M174" s="166"/>
    </row>
    <row r="175" spans="1:13" ht="92.25" customHeight="1" x14ac:dyDescent="0.25">
      <c r="A175" s="158"/>
      <c r="B175" s="155"/>
      <c r="C175" s="17" t="s">
        <v>4</v>
      </c>
      <c r="D175" s="16" t="s">
        <v>3</v>
      </c>
      <c r="E175" s="15" t="s">
        <v>2</v>
      </c>
      <c r="F175" s="14"/>
      <c r="G175" s="232"/>
      <c r="H175" s="155"/>
      <c r="I175" s="12"/>
      <c r="J175" s="11"/>
      <c r="K175" s="23" t="s">
        <v>0</v>
      </c>
      <c r="L175" s="22">
        <f>IF(K175="Si",1,IF(K175="No",0,"error"))</f>
        <v>1</v>
      </c>
      <c r="M175" s="165"/>
    </row>
    <row r="178" spans="1:959" s="2" customFormat="1" x14ac:dyDescent="0.25">
      <c r="A178" s="3"/>
      <c r="B178" s="9"/>
      <c r="C178" s="5"/>
      <c r="D178" s="8"/>
      <c r="E178" s="7"/>
      <c r="F178" s="1"/>
      <c r="G178" s="6"/>
      <c r="H178" s="5"/>
      <c r="I178" s="5"/>
      <c r="J178" s="4"/>
      <c r="K178" s="3"/>
      <c r="L178" s="3">
        <f>COUNTIF(L8:L175,1)</f>
        <v>115</v>
      </c>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c r="JZ178" s="1"/>
      <c r="KA178" s="1"/>
      <c r="KB178" s="1"/>
      <c r="KC178" s="1"/>
      <c r="KD178" s="1"/>
      <c r="KE178" s="1"/>
      <c r="KF178" s="1"/>
      <c r="KG178" s="1"/>
      <c r="KH178" s="1"/>
      <c r="KI178" s="1"/>
      <c r="KJ178" s="1"/>
      <c r="KK178" s="1"/>
      <c r="KL178" s="1"/>
      <c r="KM178" s="1"/>
      <c r="KN178" s="1"/>
      <c r="KO178" s="1"/>
      <c r="KP178" s="1"/>
      <c r="KQ178" s="1"/>
      <c r="KR178" s="1"/>
      <c r="KS178" s="1"/>
      <c r="KT178" s="1"/>
      <c r="KU178" s="1"/>
      <c r="KV178" s="1"/>
      <c r="KW178" s="1"/>
      <c r="KX178" s="1"/>
      <c r="KY178" s="1"/>
      <c r="KZ178" s="1"/>
      <c r="LA178" s="1"/>
      <c r="LB178" s="1"/>
      <c r="LC178" s="1"/>
      <c r="LD178" s="1"/>
      <c r="LE178" s="1"/>
      <c r="LF178" s="1"/>
      <c r="LG178" s="1"/>
      <c r="LH178" s="1"/>
      <c r="LI178" s="1"/>
      <c r="LJ178" s="1"/>
      <c r="LK178" s="1"/>
      <c r="LL178" s="1"/>
      <c r="LM178" s="1"/>
      <c r="LN178" s="1"/>
      <c r="LO178" s="1"/>
      <c r="LP178" s="1"/>
      <c r="LQ178" s="1"/>
      <c r="LR178" s="1"/>
      <c r="LS178" s="1"/>
      <c r="LT178" s="1"/>
      <c r="LU178" s="1"/>
      <c r="LV178" s="1"/>
      <c r="LW178" s="1"/>
      <c r="LX178" s="1"/>
      <c r="LY178" s="1"/>
      <c r="LZ178" s="1"/>
      <c r="MA178" s="1"/>
      <c r="MB178" s="1"/>
      <c r="MC178" s="1"/>
      <c r="MD178" s="1"/>
      <c r="ME178" s="1"/>
      <c r="MF178" s="1"/>
      <c r="MG178" s="1"/>
      <c r="MH178" s="1"/>
      <c r="MI178" s="1"/>
      <c r="MJ178" s="1"/>
      <c r="MK178" s="1"/>
      <c r="ML178" s="1"/>
      <c r="MM178" s="1"/>
      <c r="MN178" s="1"/>
      <c r="MO178" s="1"/>
      <c r="MP178" s="1"/>
      <c r="MQ178" s="1"/>
      <c r="MR178" s="1"/>
      <c r="MS178" s="1"/>
      <c r="MT178" s="1"/>
      <c r="MU178" s="1"/>
      <c r="MV178" s="1"/>
      <c r="MW178" s="1"/>
      <c r="MX178" s="1"/>
      <c r="MY178" s="1"/>
      <c r="MZ178" s="1"/>
      <c r="NA178" s="1"/>
      <c r="NB178" s="1"/>
      <c r="NC178" s="1"/>
      <c r="ND178" s="1"/>
      <c r="NE178" s="1"/>
      <c r="NF178" s="1"/>
      <c r="NG178" s="1"/>
      <c r="NH178" s="1"/>
      <c r="NI178" s="1"/>
      <c r="NJ178" s="1"/>
      <c r="NK178" s="1"/>
      <c r="NL178" s="1"/>
      <c r="NM178" s="1"/>
      <c r="NN178" s="1"/>
      <c r="NO178" s="1"/>
      <c r="NP178" s="1"/>
      <c r="NQ178" s="1"/>
      <c r="NR178" s="1"/>
      <c r="NS178" s="1"/>
      <c r="NT178" s="1"/>
      <c r="NU178" s="1"/>
      <c r="NV178" s="1"/>
      <c r="NW178" s="1"/>
      <c r="NX178" s="1"/>
      <c r="NY178" s="1"/>
      <c r="NZ178" s="1"/>
      <c r="OA178" s="1"/>
      <c r="OB178" s="1"/>
      <c r="OC178" s="1"/>
      <c r="OD178" s="1"/>
      <c r="OE178" s="1"/>
      <c r="OF178" s="1"/>
      <c r="OG178" s="1"/>
      <c r="OH178" s="1"/>
      <c r="OI178" s="1"/>
      <c r="OJ178" s="1"/>
      <c r="OK178" s="1"/>
      <c r="OL178" s="1"/>
      <c r="OM178" s="1"/>
      <c r="ON178" s="1"/>
      <c r="OO178" s="1"/>
      <c r="OP178" s="1"/>
      <c r="OQ178" s="1"/>
      <c r="OR178" s="1"/>
      <c r="OS178" s="1"/>
      <c r="OT178" s="1"/>
      <c r="OU178" s="1"/>
      <c r="OV178" s="1"/>
      <c r="OW178" s="1"/>
      <c r="OX178" s="1"/>
      <c r="OY178" s="1"/>
      <c r="OZ178" s="1"/>
      <c r="PA178" s="1"/>
      <c r="PB178" s="1"/>
      <c r="PC178" s="1"/>
      <c r="PD178" s="1"/>
      <c r="PE178" s="1"/>
      <c r="PF178" s="1"/>
      <c r="PG178" s="1"/>
      <c r="PH178" s="1"/>
      <c r="PI178" s="1"/>
      <c r="PJ178" s="1"/>
      <c r="PK178" s="1"/>
      <c r="PL178" s="1"/>
      <c r="PM178" s="1"/>
      <c r="PN178" s="1"/>
      <c r="PO178" s="1"/>
      <c r="PP178" s="1"/>
      <c r="PQ178" s="1"/>
      <c r="PR178" s="1"/>
      <c r="PS178" s="1"/>
      <c r="PT178" s="1"/>
      <c r="PU178" s="1"/>
      <c r="PV178" s="1"/>
      <c r="PW178" s="1"/>
      <c r="PX178" s="1"/>
      <c r="PY178" s="1"/>
      <c r="PZ178" s="1"/>
      <c r="QA178" s="1"/>
      <c r="QB178" s="1"/>
      <c r="QC178" s="1"/>
      <c r="QD178" s="1"/>
      <c r="QE178" s="1"/>
      <c r="QF178" s="1"/>
      <c r="QG178" s="1"/>
      <c r="QH178" s="1"/>
      <c r="QI178" s="1"/>
      <c r="QJ178" s="1"/>
      <c r="QK178" s="1"/>
      <c r="QL178" s="1"/>
      <c r="QM178" s="1"/>
      <c r="QN178" s="1"/>
      <c r="QO178" s="1"/>
      <c r="QP178" s="1"/>
      <c r="QQ178" s="1"/>
      <c r="QR178" s="1"/>
      <c r="QS178" s="1"/>
      <c r="QT178" s="1"/>
      <c r="QU178" s="1"/>
      <c r="QV178" s="1"/>
      <c r="QW178" s="1"/>
      <c r="QX178" s="1"/>
      <c r="QY178" s="1"/>
      <c r="QZ178" s="1"/>
      <c r="RA178" s="1"/>
      <c r="RB178" s="1"/>
      <c r="RC178" s="1"/>
      <c r="RD178" s="1"/>
      <c r="RE178" s="1"/>
      <c r="RF178" s="1"/>
      <c r="RG178" s="1"/>
      <c r="RH178" s="1"/>
      <c r="RI178" s="1"/>
      <c r="RJ178" s="1"/>
      <c r="RK178" s="1"/>
      <c r="RL178" s="1"/>
      <c r="RM178" s="1"/>
      <c r="RN178" s="1"/>
      <c r="RO178" s="1"/>
      <c r="RP178" s="1"/>
      <c r="RQ178" s="1"/>
      <c r="RR178" s="1"/>
      <c r="RS178" s="1"/>
      <c r="RT178" s="1"/>
      <c r="RU178" s="1"/>
      <c r="RV178" s="1"/>
      <c r="RW178" s="1"/>
      <c r="RX178" s="1"/>
      <c r="RY178" s="1"/>
      <c r="RZ178" s="1"/>
      <c r="SA178" s="1"/>
      <c r="SB178" s="1"/>
      <c r="SC178" s="1"/>
      <c r="SD178" s="1"/>
      <c r="SE178" s="1"/>
      <c r="SF178" s="1"/>
      <c r="SG178" s="1"/>
      <c r="SH178" s="1"/>
      <c r="SI178" s="1"/>
      <c r="SJ178" s="1"/>
      <c r="SK178" s="1"/>
      <c r="SL178" s="1"/>
      <c r="SM178" s="1"/>
      <c r="SN178" s="1"/>
      <c r="SO178" s="1"/>
      <c r="SP178" s="1"/>
      <c r="SQ178" s="1"/>
      <c r="SR178" s="1"/>
      <c r="SS178" s="1"/>
      <c r="ST178" s="1"/>
      <c r="SU178" s="1"/>
      <c r="SV178" s="1"/>
      <c r="SW178" s="1"/>
      <c r="SX178" s="1"/>
      <c r="SY178" s="1"/>
      <c r="SZ178" s="1"/>
      <c r="TA178" s="1"/>
      <c r="TB178" s="1"/>
      <c r="TC178" s="1"/>
      <c r="TD178" s="1"/>
      <c r="TE178" s="1"/>
      <c r="TF178" s="1"/>
      <c r="TG178" s="1"/>
      <c r="TH178" s="1"/>
      <c r="TI178" s="1"/>
      <c r="TJ178" s="1"/>
      <c r="TK178" s="1"/>
      <c r="TL178" s="1"/>
      <c r="TM178" s="1"/>
      <c r="TN178" s="1"/>
      <c r="TO178" s="1"/>
      <c r="TP178" s="1"/>
      <c r="TQ178" s="1"/>
      <c r="TR178" s="1"/>
      <c r="TS178" s="1"/>
      <c r="TT178" s="1"/>
      <c r="TU178" s="1"/>
      <c r="TV178" s="1"/>
      <c r="TW178" s="1"/>
      <c r="TX178" s="1"/>
      <c r="TY178" s="1"/>
      <c r="TZ178" s="1"/>
      <c r="UA178" s="1"/>
      <c r="UB178" s="1"/>
      <c r="UC178" s="1"/>
      <c r="UD178" s="1"/>
      <c r="UE178" s="1"/>
      <c r="UF178" s="1"/>
      <c r="UG178" s="1"/>
      <c r="UH178" s="1"/>
      <c r="UI178" s="1"/>
      <c r="UJ178" s="1"/>
      <c r="UK178" s="1"/>
      <c r="UL178" s="1"/>
      <c r="UM178" s="1"/>
      <c r="UN178" s="1"/>
      <c r="UO178" s="1"/>
      <c r="UP178" s="1"/>
      <c r="UQ178" s="1"/>
      <c r="UR178" s="1"/>
      <c r="US178" s="1"/>
      <c r="UT178" s="1"/>
      <c r="UU178" s="1"/>
      <c r="UV178" s="1"/>
      <c r="UW178" s="1"/>
      <c r="UX178" s="1"/>
      <c r="UY178" s="1"/>
      <c r="UZ178" s="1"/>
      <c r="VA178" s="1"/>
      <c r="VB178" s="1"/>
      <c r="VC178" s="1"/>
      <c r="VD178" s="1"/>
      <c r="VE178" s="1"/>
      <c r="VF178" s="1"/>
      <c r="VG178" s="1"/>
      <c r="VH178" s="1"/>
      <c r="VI178" s="1"/>
      <c r="VJ178" s="1"/>
      <c r="VK178" s="1"/>
      <c r="VL178" s="1"/>
      <c r="VM178" s="1"/>
      <c r="VN178" s="1"/>
      <c r="VO178" s="1"/>
      <c r="VP178" s="1"/>
      <c r="VQ178" s="1"/>
      <c r="VR178" s="1"/>
      <c r="VS178" s="1"/>
      <c r="VT178" s="1"/>
      <c r="VU178" s="1"/>
      <c r="VV178" s="1"/>
      <c r="VW178" s="1"/>
      <c r="VX178" s="1"/>
      <c r="VY178" s="1"/>
      <c r="VZ178" s="1"/>
      <c r="WA178" s="1"/>
      <c r="WB178" s="1"/>
      <c r="WC178" s="1"/>
      <c r="WD178" s="1"/>
      <c r="WE178" s="1"/>
      <c r="WF178" s="1"/>
      <c r="WG178" s="1"/>
      <c r="WH178" s="1"/>
      <c r="WI178" s="1"/>
      <c r="WJ178" s="1"/>
      <c r="WK178" s="1"/>
      <c r="WL178" s="1"/>
      <c r="WM178" s="1"/>
      <c r="WN178" s="1"/>
      <c r="WO178" s="1"/>
      <c r="WP178" s="1"/>
      <c r="WQ178" s="1"/>
      <c r="WR178" s="1"/>
      <c r="WS178" s="1"/>
      <c r="WT178" s="1"/>
      <c r="WU178" s="1"/>
      <c r="WV178" s="1"/>
      <c r="WW178" s="1"/>
      <c r="WX178" s="1"/>
      <c r="WY178" s="1"/>
      <c r="WZ178" s="1"/>
      <c r="XA178" s="1"/>
      <c r="XB178" s="1"/>
      <c r="XC178" s="1"/>
      <c r="XD178" s="1"/>
      <c r="XE178" s="1"/>
      <c r="XF178" s="1"/>
      <c r="XG178" s="1"/>
      <c r="XH178" s="1"/>
      <c r="XI178" s="1"/>
      <c r="XJ178" s="1"/>
      <c r="XK178" s="1"/>
      <c r="XL178" s="1"/>
      <c r="XM178" s="1"/>
      <c r="XN178" s="1"/>
      <c r="XO178" s="1"/>
      <c r="XP178" s="1"/>
      <c r="XQ178" s="1"/>
      <c r="XR178" s="1"/>
      <c r="XS178" s="1"/>
      <c r="XT178" s="1"/>
      <c r="XU178" s="1"/>
      <c r="XV178" s="1"/>
      <c r="XW178" s="1"/>
      <c r="XX178" s="1"/>
      <c r="XY178" s="1"/>
      <c r="XZ178" s="1"/>
      <c r="YA178" s="1"/>
      <c r="YB178" s="1"/>
      <c r="YC178" s="1"/>
      <c r="YD178" s="1"/>
      <c r="YE178" s="1"/>
      <c r="YF178" s="1"/>
      <c r="YG178" s="1"/>
      <c r="YH178" s="1"/>
      <c r="YI178" s="1"/>
      <c r="YJ178" s="1"/>
      <c r="YK178" s="1"/>
      <c r="YL178" s="1"/>
      <c r="YM178" s="1"/>
      <c r="YN178" s="1"/>
      <c r="YO178" s="1"/>
      <c r="YP178" s="1"/>
      <c r="YQ178" s="1"/>
      <c r="YR178" s="1"/>
      <c r="YS178" s="1"/>
      <c r="YT178" s="1"/>
      <c r="YU178" s="1"/>
      <c r="YV178" s="1"/>
      <c r="YW178" s="1"/>
      <c r="YX178" s="1"/>
      <c r="YY178" s="1"/>
      <c r="YZ178" s="1"/>
      <c r="ZA178" s="1"/>
      <c r="ZB178" s="1"/>
      <c r="ZC178" s="1"/>
      <c r="ZD178" s="1"/>
      <c r="ZE178" s="1"/>
      <c r="ZF178" s="1"/>
      <c r="ZG178" s="1"/>
      <c r="ZH178" s="1"/>
      <c r="ZI178" s="1"/>
      <c r="ZJ178" s="1"/>
      <c r="ZK178" s="1"/>
      <c r="ZL178" s="1"/>
      <c r="ZM178" s="1"/>
      <c r="ZN178" s="1"/>
      <c r="ZO178" s="1"/>
      <c r="ZP178" s="1"/>
      <c r="ZQ178" s="1"/>
      <c r="ZR178" s="1"/>
      <c r="ZS178" s="1"/>
      <c r="ZT178" s="1"/>
      <c r="ZU178" s="1"/>
      <c r="ZV178" s="1"/>
      <c r="ZW178" s="1"/>
      <c r="ZX178" s="1"/>
      <c r="ZY178" s="1"/>
      <c r="ZZ178" s="1"/>
      <c r="AAA178" s="1"/>
      <c r="AAB178" s="1"/>
      <c r="AAC178" s="1"/>
      <c r="AAD178" s="1"/>
      <c r="AAE178" s="1"/>
      <c r="AAF178" s="1"/>
      <c r="AAG178" s="1"/>
      <c r="AAH178" s="1"/>
      <c r="AAI178" s="1"/>
      <c r="AAJ178" s="1"/>
      <c r="AAK178" s="1"/>
      <c r="AAL178" s="1"/>
      <c r="AAM178" s="1"/>
      <c r="AAN178" s="1"/>
      <c r="AAO178" s="1"/>
      <c r="AAP178" s="1"/>
      <c r="AAQ178" s="1"/>
      <c r="AAR178" s="1"/>
      <c r="AAS178" s="1"/>
      <c r="AAT178" s="1"/>
      <c r="AAU178" s="1"/>
      <c r="AAV178" s="1"/>
      <c r="AAW178" s="1"/>
      <c r="AAX178" s="1"/>
      <c r="AAY178" s="1"/>
      <c r="AAZ178" s="1"/>
      <c r="ABA178" s="1"/>
      <c r="ABB178" s="1"/>
      <c r="ABC178" s="1"/>
      <c r="ABD178" s="1"/>
      <c r="ABE178" s="1"/>
      <c r="ABF178" s="1"/>
      <c r="ABG178" s="1"/>
      <c r="ABH178" s="1"/>
      <c r="ABI178" s="1"/>
      <c r="ABJ178" s="1"/>
      <c r="ABK178" s="1"/>
      <c r="ABL178" s="1"/>
      <c r="ABM178" s="1"/>
      <c r="ABN178" s="1"/>
      <c r="ABO178" s="1"/>
      <c r="ABP178" s="1"/>
      <c r="ABQ178" s="1"/>
      <c r="ABR178" s="1"/>
      <c r="ABS178" s="1"/>
      <c r="ABT178" s="1"/>
      <c r="ABU178" s="1"/>
      <c r="ABV178" s="1"/>
      <c r="ABW178" s="1"/>
      <c r="ABX178" s="1"/>
      <c r="ABY178" s="1"/>
      <c r="ABZ178" s="1"/>
      <c r="ACA178" s="1"/>
      <c r="ACB178" s="1"/>
      <c r="ACC178" s="1"/>
      <c r="ACD178" s="1"/>
      <c r="ACE178" s="1"/>
      <c r="ACF178" s="1"/>
      <c r="ACG178" s="1"/>
      <c r="ACH178" s="1"/>
      <c r="ACI178" s="1"/>
      <c r="ACJ178" s="1"/>
      <c r="ACK178" s="1"/>
      <c r="ACL178" s="1"/>
      <c r="ACM178" s="1"/>
      <c r="ACN178" s="1"/>
      <c r="ACO178" s="1"/>
      <c r="ACP178" s="1"/>
      <c r="ACQ178" s="1"/>
      <c r="ACR178" s="1"/>
      <c r="ACS178" s="1"/>
      <c r="ACT178" s="1"/>
      <c r="ACU178" s="1"/>
      <c r="ACV178" s="1"/>
      <c r="ACW178" s="1"/>
      <c r="ACX178" s="1"/>
      <c r="ACY178" s="1"/>
      <c r="ACZ178" s="1"/>
      <c r="ADA178" s="1"/>
      <c r="ADB178" s="1"/>
      <c r="ADC178" s="1"/>
      <c r="ADD178" s="1"/>
      <c r="ADE178" s="1"/>
      <c r="ADF178" s="1"/>
      <c r="ADG178" s="1"/>
      <c r="ADH178" s="1"/>
      <c r="ADI178" s="1"/>
      <c r="ADJ178" s="1"/>
      <c r="ADK178" s="1"/>
      <c r="ADL178" s="1"/>
      <c r="ADM178" s="1"/>
      <c r="ADN178" s="1"/>
      <c r="ADO178" s="1"/>
      <c r="ADP178" s="1"/>
      <c r="ADQ178" s="1"/>
      <c r="ADR178" s="1"/>
      <c r="ADS178" s="1"/>
      <c r="ADT178" s="1"/>
      <c r="ADU178" s="1"/>
      <c r="ADV178" s="1"/>
      <c r="ADW178" s="1"/>
      <c r="ADX178" s="1"/>
      <c r="ADY178" s="1"/>
      <c r="ADZ178" s="1"/>
      <c r="AEA178" s="1"/>
      <c r="AEB178" s="1"/>
      <c r="AEC178" s="1"/>
      <c r="AED178" s="1"/>
      <c r="AEE178" s="1"/>
      <c r="AEF178" s="1"/>
      <c r="AEG178" s="1"/>
      <c r="AEH178" s="1"/>
      <c r="AEI178" s="1"/>
      <c r="AEJ178" s="1"/>
      <c r="AEK178" s="1"/>
      <c r="AEL178" s="1"/>
      <c r="AEM178" s="1"/>
      <c r="AEN178" s="1"/>
      <c r="AEO178" s="1"/>
      <c r="AEP178" s="1"/>
      <c r="AEQ178" s="1"/>
      <c r="AER178" s="1"/>
      <c r="AES178" s="1"/>
      <c r="AET178" s="1"/>
      <c r="AEU178" s="1"/>
      <c r="AEV178" s="1"/>
      <c r="AEW178" s="1"/>
      <c r="AEX178" s="1"/>
      <c r="AEY178" s="1"/>
      <c r="AEZ178" s="1"/>
      <c r="AFA178" s="1"/>
      <c r="AFB178" s="1"/>
      <c r="AFC178" s="1"/>
      <c r="AFD178" s="1"/>
      <c r="AFE178" s="1"/>
      <c r="AFF178" s="1"/>
      <c r="AFG178" s="1"/>
      <c r="AFH178" s="1"/>
      <c r="AFI178" s="1"/>
      <c r="AFJ178" s="1"/>
      <c r="AFK178" s="1"/>
      <c r="AFL178" s="1"/>
      <c r="AFM178" s="1"/>
      <c r="AFN178" s="1"/>
      <c r="AFO178" s="1"/>
      <c r="AFP178" s="1"/>
      <c r="AFQ178" s="1"/>
      <c r="AFR178" s="1"/>
      <c r="AFS178" s="1"/>
      <c r="AFT178" s="1"/>
      <c r="AFU178" s="1"/>
      <c r="AFV178" s="1"/>
      <c r="AFW178" s="1"/>
      <c r="AFX178" s="1"/>
      <c r="AFY178" s="1"/>
      <c r="AFZ178" s="1"/>
      <c r="AGA178" s="1"/>
      <c r="AGB178" s="1"/>
      <c r="AGC178" s="1"/>
      <c r="AGD178" s="1"/>
      <c r="AGE178" s="1"/>
      <c r="AGF178" s="1"/>
      <c r="AGG178" s="1"/>
      <c r="AGH178" s="1"/>
      <c r="AGI178" s="1"/>
      <c r="AGJ178" s="1"/>
      <c r="AGK178" s="1"/>
      <c r="AGL178" s="1"/>
      <c r="AGM178" s="1"/>
      <c r="AGN178" s="1"/>
      <c r="AGO178" s="1"/>
      <c r="AGP178" s="1"/>
      <c r="AGQ178" s="1"/>
      <c r="AGR178" s="1"/>
      <c r="AGS178" s="1"/>
      <c r="AGT178" s="1"/>
      <c r="AGU178" s="1"/>
      <c r="AGV178" s="1"/>
      <c r="AGW178" s="1"/>
      <c r="AGX178" s="1"/>
      <c r="AGY178" s="1"/>
      <c r="AGZ178" s="1"/>
      <c r="AHA178" s="1"/>
      <c r="AHB178" s="1"/>
      <c r="AHC178" s="1"/>
      <c r="AHD178" s="1"/>
      <c r="AHE178" s="1"/>
      <c r="AHF178" s="1"/>
      <c r="AHG178" s="1"/>
      <c r="AHH178" s="1"/>
      <c r="AHI178" s="1"/>
      <c r="AHJ178" s="1"/>
      <c r="AHK178" s="1"/>
      <c r="AHL178" s="1"/>
      <c r="AHM178" s="1"/>
      <c r="AHN178" s="1"/>
      <c r="AHO178" s="1"/>
      <c r="AHP178" s="1"/>
      <c r="AHQ178" s="1"/>
      <c r="AHR178" s="1"/>
      <c r="AHS178" s="1"/>
      <c r="AHT178" s="1"/>
      <c r="AHU178" s="1"/>
      <c r="AHV178" s="1"/>
      <c r="AHW178" s="1"/>
      <c r="AHX178" s="1"/>
      <c r="AHY178" s="1"/>
      <c r="AHZ178" s="1"/>
      <c r="AIA178" s="1"/>
      <c r="AIB178" s="1"/>
      <c r="AIC178" s="1"/>
      <c r="AID178" s="1"/>
      <c r="AIE178" s="1"/>
      <c r="AIF178" s="1"/>
      <c r="AIG178" s="1"/>
      <c r="AIH178" s="1"/>
      <c r="AII178" s="1"/>
      <c r="AIJ178" s="1"/>
      <c r="AIK178" s="1"/>
      <c r="AIL178" s="1"/>
      <c r="AIM178" s="1"/>
      <c r="AIN178" s="1"/>
      <c r="AIO178" s="1"/>
      <c r="AIP178" s="1"/>
      <c r="AIQ178" s="1"/>
      <c r="AIR178" s="1"/>
      <c r="AIS178" s="1"/>
      <c r="AIT178" s="1"/>
      <c r="AIU178" s="1"/>
      <c r="AIV178" s="1"/>
      <c r="AIW178" s="1"/>
      <c r="AIX178" s="1"/>
      <c r="AIY178" s="1"/>
      <c r="AIZ178" s="1"/>
      <c r="AJA178" s="1"/>
      <c r="AJB178" s="1"/>
      <c r="AJC178" s="1"/>
      <c r="AJD178" s="1"/>
      <c r="AJE178" s="1"/>
      <c r="AJF178" s="1"/>
      <c r="AJG178" s="1"/>
      <c r="AJH178" s="1"/>
      <c r="AJI178" s="1"/>
      <c r="AJJ178" s="1"/>
      <c r="AJK178" s="1"/>
      <c r="AJL178" s="1"/>
      <c r="AJM178" s="1"/>
      <c r="AJN178" s="1"/>
      <c r="AJO178" s="1"/>
      <c r="AJP178" s="1"/>
      <c r="AJQ178" s="1"/>
      <c r="AJR178" s="1"/>
      <c r="AJS178" s="1"/>
      <c r="AJT178" s="1"/>
      <c r="AJU178" s="1"/>
      <c r="AJV178" s="1"/>
      <c r="AJW178" s="1"/>
    </row>
    <row r="179" spans="1:959" s="2" customFormat="1" x14ac:dyDescent="0.25">
      <c r="A179" s="3"/>
      <c r="B179" s="9"/>
      <c r="C179" s="5"/>
      <c r="D179" s="8"/>
      <c r="E179" s="7"/>
      <c r="F179" s="1"/>
      <c r="G179" s="6"/>
      <c r="H179" s="5"/>
      <c r="I179" s="5"/>
      <c r="J179" s="4"/>
      <c r="K179" s="3"/>
      <c r="L179" s="3">
        <f>COUNTIF(L8:L176,0)</f>
        <v>0</v>
      </c>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c r="JZ179" s="1"/>
      <c r="KA179" s="1"/>
      <c r="KB179" s="1"/>
      <c r="KC179" s="1"/>
      <c r="KD179" s="1"/>
      <c r="KE179" s="1"/>
      <c r="KF179" s="1"/>
      <c r="KG179" s="1"/>
      <c r="KH179" s="1"/>
      <c r="KI179" s="1"/>
      <c r="KJ179" s="1"/>
      <c r="KK179" s="1"/>
      <c r="KL179" s="1"/>
      <c r="KM179" s="1"/>
      <c r="KN179" s="1"/>
      <c r="KO179" s="1"/>
      <c r="KP179" s="1"/>
      <c r="KQ179" s="1"/>
      <c r="KR179" s="1"/>
      <c r="KS179" s="1"/>
      <c r="KT179" s="1"/>
      <c r="KU179" s="1"/>
      <c r="KV179" s="1"/>
      <c r="KW179" s="1"/>
      <c r="KX179" s="1"/>
      <c r="KY179" s="1"/>
      <c r="KZ179" s="1"/>
      <c r="LA179" s="1"/>
      <c r="LB179" s="1"/>
      <c r="LC179" s="1"/>
      <c r="LD179" s="1"/>
      <c r="LE179" s="1"/>
      <c r="LF179" s="1"/>
      <c r="LG179" s="1"/>
      <c r="LH179" s="1"/>
      <c r="LI179" s="1"/>
      <c r="LJ179" s="1"/>
      <c r="LK179" s="1"/>
      <c r="LL179" s="1"/>
      <c r="LM179" s="1"/>
      <c r="LN179" s="1"/>
      <c r="LO179" s="1"/>
      <c r="LP179" s="1"/>
      <c r="LQ179" s="1"/>
      <c r="LR179" s="1"/>
      <c r="LS179" s="1"/>
      <c r="LT179" s="1"/>
      <c r="LU179" s="1"/>
      <c r="LV179" s="1"/>
      <c r="LW179" s="1"/>
      <c r="LX179" s="1"/>
      <c r="LY179" s="1"/>
      <c r="LZ179" s="1"/>
      <c r="MA179" s="1"/>
      <c r="MB179" s="1"/>
      <c r="MC179" s="1"/>
      <c r="MD179" s="1"/>
      <c r="ME179" s="1"/>
      <c r="MF179" s="1"/>
      <c r="MG179" s="1"/>
      <c r="MH179" s="1"/>
      <c r="MI179" s="1"/>
      <c r="MJ179" s="1"/>
      <c r="MK179" s="1"/>
      <c r="ML179" s="1"/>
      <c r="MM179" s="1"/>
      <c r="MN179" s="1"/>
      <c r="MO179" s="1"/>
      <c r="MP179" s="1"/>
      <c r="MQ179" s="1"/>
      <c r="MR179" s="1"/>
      <c r="MS179" s="1"/>
      <c r="MT179" s="1"/>
      <c r="MU179" s="1"/>
      <c r="MV179" s="1"/>
      <c r="MW179" s="1"/>
      <c r="MX179" s="1"/>
      <c r="MY179" s="1"/>
      <c r="MZ179" s="1"/>
      <c r="NA179" s="1"/>
      <c r="NB179" s="1"/>
      <c r="NC179" s="1"/>
      <c r="ND179" s="1"/>
      <c r="NE179" s="1"/>
      <c r="NF179" s="1"/>
      <c r="NG179" s="1"/>
      <c r="NH179" s="1"/>
      <c r="NI179" s="1"/>
      <c r="NJ179" s="1"/>
      <c r="NK179" s="1"/>
      <c r="NL179" s="1"/>
      <c r="NM179" s="1"/>
      <c r="NN179" s="1"/>
      <c r="NO179" s="1"/>
      <c r="NP179" s="1"/>
      <c r="NQ179" s="1"/>
      <c r="NR179" s="1"/>
      <c r="NS179" s="1"/>
      <c r="NT179" s="1"/>
      <c r="NU179" s="1"/>
      <c r="NV179" s="1"/>
      <c r="NW179" s="1"/>
      <c r="NX179" s="1"/>
      <c r="NY179" s="1"/>
      <c r="NZ179" s="1"/>
      <c r="OA179" s="1"/>
      <c r="OB179" s="1"/>
      <c r="OC179" s="1"/>
      <c r="OD179" s="1"/>
      <c r="OE179" s="1"/>
      <c r="OF179" s="1"/>
      <c r="OG179" s="1"/>
      <c r="OH179" s="1"/>
      <c r="OI179" s="1"/>
      <c r="OJ179" s="1"/>
      <c r="OK179" s="1"/>
      <c r="OL179" s="1"/>
      <c r="OM179" s="1"/>
      <c r="ON179" s="1"/>
      <c r="OO179" s="1"/>
      <c r="OP179" s="1"/>
      <c r="OQ179" s="1"/>
      <c r="OR179" s="1"/>
      <c r="OS179" s="1"/>
      <c r="OT179" s="1"/>
      <c r="OU179" s="1"/>
      <c r="OV179" s="1"/>
      <c r="OW179" s="1"/>
      <c r="OX179" s="1"/>
      <c r="OY179" s="1"/>
      <c r="OZ179" s="1"/>
      <c r="PA179" s="1"/>
      <c r="PB179" s="1"/>
      <c r="PC179" s="1"/>
      <c r="PD179" s="1"/>
      <c r="PE179" s="1"/>
      <c r="PF179" s="1"/>
      <c r="PG179" s="1"/>
      <c r="PH179" s="1"/>
      <c r="PI179" s="1"/>
      <c r="PJ179" s="1"/>
      <c r="PK179" s="1"/>
      <c r="PL179" s="1"/>
      <c r="PM179" s="1"/>
      <c r="PN179" s="1"/>
      <c r="PO179" s="1"/>
      <c r="PP179" s="1"/>
      <c r="PQ179" s="1"/>
      <c r="PR179" s="1"/>
      <c r="PS179" s="1"/>
      <c r="PT179" s="1"/>
      <c r="PU179" s="1"/>
      <c r="PV179" s="1"/>
      <c r="PW179" s="1"/>
      <c r="PX179" s="1"/>
      <c r="PY179" s="1"/>
      <c r="PZ179" s="1"/>
      <c r="QA179" s="1"/>
      <c r="QB179" s="1"/>
      <c r="QC179" s="1"/>
      <c r="QD179" s="1"/>
      <c r="QE179" s="1"/>
      <c r="QF179" s="1"/>
      <c r="QG179" s="1"/>
      <c r="QH179" s="1"/>
      <c r="QI179" s="1"/>
      <c r="QJ179" s="1"/>
      <c r="QK179" s="1"/>
      <c r="QL179" s="1"/>
      <c r="QM179" s="1"/>
      <c r="QN179" s="1"/>
      <c r="QO179" s="1"/>
      <c r="QP179" s="1"/>
      <c r="QQ179" s="1"/>
      <c r="QR179" s="1"/>
      <c r="QS179" s="1"/>
      <c r="QT179" s="1"/>
      <c r="QU179" s="1"/>
      <c r="QV179" s="1"/>
      <c r="QW179" s="1"/>
      <c r="QX179" s="1"/>
      <c r="QY179" s="1"/>
      <c r="QZ179" s="1"/>
      <c r="RA179" s="1"/>
      <c r="RB179" s="1"/>
      <c r="RC179" s="1"/>
      <c r="RD179" s="1"/>
      <c r="RE179" s="1"/>
      <c r="RF179" s="1"/>
      <c r="RG179" s="1"/>
      <c r="RH179" s="1"/>
      <c r="RI179" s="1"/>
      <c r="RJ179" s="1"/>
      <c r="RK179" s="1"/>
      <c r="RL179" s="1"/>
      <c r="RM179" s="1"/>
      <c r="RN179" s="1"/>
      <c r="RO179" s="1"/>
      <c r="RP179" s="1"/>
      <c r="RQ179" s="1"/>
      <c r="RR179" s="1"/>
      <c r="RS179" s="1"/>
      <c r="RT179" s="1"/>
      <c r="RU179" s="1"/>
      <c r="RV179" s="1"/>
      <c r="RW179" s="1"/>
      <c r="RX179" s="1"/>
      <c r="RY179" s="1"/>
      <c r="RZ179" s="1"/>
      <c r="SA179" s="1"/>
      <c r="SB179" s="1"/>
      <c r="SC179" s="1"/>
      <c r="SD179" s="1"/>
      <c r="SE179" s="1"/>
      <c r="SF179" s="1"/>
      <c r="SG179" s="1"/>
      <c r="SH179" s="1"/>
      <c r="SI179" s="1"/>
      <c r="SJ179" s="1"/>
      <c r="SK179" s="1"/>
      <c r="SL179" s="1"/>
      <c r="SM179" s="1"/>
      <c r="SN179" s="1"/>
      <c r="SO179" s="1"/>
      <c r="SP179" s="1"/>
      <c r="SQ179" s="1"/>
      <c r="SR179" s="1"/>
      <c r="SS179" s="1"/>
      <c r="ST179" s="1"/>
      <c r="SU179" s="1"/>
      <c r="SV179" s="1"/>
      <c r="SW179" s="1"/>
      <c r="SX179" s="1"/>
      <c r="SY179" s="1"/>
      <c r="SZ179" s="1"/>
      <c r="TA179" s="1"/>
      <c r="TB179" s="1"/>
      <c r="TC179" s="1"/>
      <c r="TD179" s="1"/>
      <c r="TE179" s="1"/>
      <c r="TF179" s="1"/>
      <c r="TG179" s="1"/>
      <c r="TH179" s="1"/>
      <c r="TI179" s="1"/>
      <c r="TJ179" s="1"/>
      <c r="TK179" s="1"/>
      <c r="TL179" s="1"/>
      <c r="TM179" s="1"/>
      <c r="TN179" s="1"/>
      <c r="TO179" s="1"/>
      <c r="TP179" s="1"/>
      <c r="TQ179" s="1"/>
      <c r="TR179" s="1"/>
      <c r="TS179" s="1"/>
      <c r="TT179" s="1"/>
      <c r="TU179" s="1"/>
      <c r="TV179" s="1"/>
      <c r="TW179" s="1"/>
      <c r="TX179" s="1"/>
      <c r="TY179" s="1"/>
      <c r="TZ179" s="1"/>
      <c r="UA179" s="1"/>
      <c r="UB179" s="1"/>
      <c r="UC179" s="1"/>
      <c r="UD179" s="1"/>
      <c r="UE179" s="1"/>
      <c r="UF179" s="1"/>
      <c r="UG179" s="1"/>
      <c r="UH179" s="1"/>
      <c r="UI179" s="1"/>
      <c r="UJ179" s="1"/>
      <c r="UK179" s="1"/>
      <c r="UL179" s="1"/>
      <c r="UM179" s="1"/>
      <c r="UN179" s="1"/>
      <c r="UO179" s="1"/>
      <c r="UP179" s="1"/>
      <c r="UQ179" s="1"/>
      <c r="UR179" s="1"/>
      <c r="US179" s="1"/>
      <c r="UT179" s="1"/>
      <c r="UU179" s="1"/>
      <c r="UV179" s="1"/>
      <c r="UW179" s="1"/>
      <c r="UX179" s="1"/>
      <c r="UY179" s="1"/>
      <c r="UZ179" s="1"/>
      <c r="VA179" s="1"/>
      <c r="VB179" s="1"/>
      <c r="VC179" s="1"/>
      <c r="VD179" s="1"/>
      <c r="VE179" s="1"/>
      <c r="VF179" s="1"/>
      <c r="VG179" s="1"/>
      <c r="VH179" s="1"/>
      <c r="VI179" s="1"/>
      <c r="VJ179" s="1"/>
      <c r="VK179" s="1"/>
      <c r="VL179" s="1"/>
      <c r="VM179" s="1"/>
      <c r="VN179" s="1"/>
      <c r="VO179" s="1"/>
      <c r="VP179" s="1"/>
      <c r="VQ179" s="1"/>
      <c r="VR179" s="1"/>
      <c r="VS179" s="1"/>
      <c r="VT179" s="1"/>
      <c r="VU179" s="1"/>
      <c r="VV179" s="1"/>
      <c r="VW179" s="1"/>
      <c r="VX179" s="1"/>
      <c r="VY179" s="1"/>
      <c r="VZ179" s="1"/>
      <c r="WA179" s="1"/>
      <c r="WB179" s="1"/>
      <c r="WC179" s="1"/>
      <c r="WD179" s="1"/>
      <c r="WE179" s="1"/>
      <c r="WF179" s="1"/>
      <c r="WG179" s="1"/>
      <c r="WH179" s="1"/>
      <c r="WI179" s="1"/>
      <c r="WJ179" s="1"/>
      <c r="WK179" s="1"/>
      <c r="WL179" s="1"/>
      <c r="WM179" s="1"/>
      <c r="WN179" s="1"/>
      <c r="WO179" s="1"/>
      <c r="WP179" s="1"/>
      <c r="WQ179" s="1"/>
      <c r="WR179" s="1"/>
      <c r="WS179" s="1"/>
      <c r="WT179" s="1"/>
      <c r="WU179" s="1"/>
      <c r="WV179" s="1"/>
      <c r="WW179" s="1"/>
      <c r="WX179" s="1"/>
      <c r="WY179" s="1"/>
      <c r="WZ179" s="1"/>
      <c r="XA179" s="1"/>
      <c r="XB179" s="1"/>
      <c r="XC179" s="1"/>
      <c r="XD179" s="1"/>
      <c r="XE179" s="1"/>
      <c r="XF179" s="1"/>
      <c r="XG179" s="1"/>
      <c r="XH179" s="1"/>
      <c r="XI179" s="1"/>
      <c r="XJ179" s="1"/>
      <c r="XK179" s="1"/>
      <c r="XL179" s="1"/>
      <c r="XM179" s="1"/>
      <c r="XN179" s="1"/>
      <c r="XO179" s="1"/>
      <c r="XP179" s="1"/>
      <c r="XQ179" s="1"/>
      <c r="XR179" s="1"/>
      <c r="XS179" s="1"/>
      <c r="XT179" s="1"/>
      <c r="XU179" s="1"/>
      <c r="XV179" s="1"/>
      <c r="XW179" s="1"/>
      <c r="XX179" s="1"/>
      <c r="XY179" s="1"/>
      <c r="XZ179" s="1"/>
      <c r="YA179" s="1"/>
      <c r="YB179" s="1"/>
      <c r="YC179" s="1"/>
      <c r="YD179" s="1"/>
      <c r="YE179" s="1"/>
      <c r="YF179" s="1"/>
      <c r="YG179" s="1"/>
      <c r="YH179" s="1"/>
      <c r="YI179" s="1"/>
      <c r="YJ179" s="1"/>
      <c r="YK179" s="1"/>
      <c r="YL179" s="1"/>
      <c r="YM179" s="1"/>
      <c r="YN179" s="1"/>
      <c r="YO179" s="1"/>
      <c r="YP179" s="1"/>
      <c r="YQ179" s="1"/>
      <c r="YR179" s="1"/>
      <c r="YS179" s="1"/>
      <c r="YT179" s="1"/>
      <c r="YU179" s="1"/>
      <c r="YV179" s="1"/>
      <c r="YW179" s="1"/>
      <c r="YX179" s="1"/>
      <c r="YY179" s="1"/>
      <c r="YZ179" s="1"/>
      <c r="ZA179" s="1"/>
      <c r="ZB179" s="1"/>
      <c r="ZC179" s="1"/>
      <c r="ZD179" s="1"/>
      <c r="ZE179" s="1"/>
      <c r="ZF179" s="1"/>
      <c r="ZG179" s="1"/>
      <c r="ZH179" s="1"/>
      <c r="ZI179" s="1"/>
      <c r="ZJ179" s="1"/>
      <c r="ZK179" s="1"/>
      <c r="ZL179" s="1"/>
      <c r="ZM179" s="1"/>
      <c r="ZN179" s="1"/>
      <c r="ZO179" s="1"/>
      <c r="ZP179" s="1"/>
      <c r="ZQ179" s="1"/>
      <c r="ZR179" s="1"/>
      <c r="ZS179" s="1"/>
      <c r="ZT179" s="1"/>
      <c r="ZU179" s="1"/>
      <c r="ZV179" s="1"/>
      <c r="ZW179" s="1"/>
      <c r="ZX179" s="1"/>
      <c r="ZY179" s="1"/>
      <c r="ZZ179" s="1"/>
      <c r="AAA179" s="1"/>
      <c r="AAB179" s="1"/>
      <c r="AAC179" s="1"/>
      <c r="AAD179" s="1"/>
      <c r="AAE179" s="1"/>
      <c r="AAF179" s="1"/>
      <c r="AAG179" s="1"/>
      <c r="AAH179" s="1"/>
      <c r="AAI179" s="1"/>
      <c r="AAJ179" s="1"/>
      <c r="AAK179" s="1"/>
      <c r="AAL179" s="1"/>
      <c r="AAM179" s="1"/>
      <c r="AAN179" s="1"/>
      <c r="AAO179" s="1"/>
      <c r="AAP179" s="1"/>
      <c r="AAQ179" s="1"/>
      <c r="AAR179" s="1"/>
      <c r="AAS179" s="1"/>
      <c r="AAT179" s="1"/>
      <c r="AAU179" s="1"/>
      <c r="AAV179" s="1"/>
      <c r="AAW179" s="1"/>
      <c r="AAX179" s="1"/>
      <c r="AAY179" s="1"/>
      <c r="AAZ179" s="1"/>
      <c r="ABA179" s="1"/>
      <c r="ABB179" s="1"/>
      <c r="ABC179" s="1"/>
      <c r="ABD179" s="1"/>
      <c r="ABE179" s="1"/>
      <c r="ABF179" s="1"/>
      <c r="ABG179" s="1"/>
      <c r="ABH179" s="1"/>
      <c r="ABI179" s="1"/>
      <c r="ABJ179" s="1"/>
      <c r="ABK179" s="1"/>
      <c r="ABL179" s="1"/>
      <c r="ABM179" s="1"/>
      <c r="ABN179" s="1"/>
      <c r="ABO179" s="1"/>
      <c r="ABP179" s="1"/>
      <c r="ABQ179" s="1"/>
      <c r="ABR179" s="1"/>
      <c r="ABS179" s="1"/>
      <c r="ABT179" s="1"/>
      <c r="ABU179" s="1"/>
      <c r="ABV179" s="1"/>
      <c r="ABW179" s="1"/>
      <c r="ABX179" s="1"/>
      <c r="ABY179" s="1"/>
      <c r="ABZ179" s="1"/>
      <c r="ACA179" s="1"/>
      <c r="ACB179" s="1"/>
      <c r="ACC179" s="1"/>
      <c r="ACD179" s="1"/>
      <c r="ACE179" s="1"/>
      <c r="ACF179" s="1"/>
      <c r="ACG179" s="1"/>
      <c r="ACH179" s="1"/>
      <c r="ACI179" s="1"/>
      <c r="ACJ179" s="1"/>
      <c r="ACK179" s="1"/>
      <c r="ACL179" s="1"/>
      <c r="ACM179" s="1"/>
      <c r="ACN179" s="1"/>
      <c r="ACO179" s="1"/>
      <c r="ACP179" s="1"/>
      <c r="ACQ179" s="1"/>
      <c r="ACR179" s="1"/>
      <c r="ACS179" s="1"/>
      <c r="ACT179" s="1"/>
      <c r="ACU179" s="1"/>
      <c r="ACV179" s="1"/>
      <c r="ACW179" s="1"/>
      <c r="ACX179" s="1"/>
      <c r="ACY179" s="1"/>
      <c r="ACZ179" s="1"/>
      <c r="ADA179" s="1"/>
      <c r="ADB179" s="1"/>
      <c r="ADC179" s="1"/>
      <c r="ADD179" s="1"/>
      <c r="ADE179" s="1"/>
      <c r="ADF179" s="1"/>
      <c r="ADG179" s="1"/>
      <c r="ADH179" s="1"/>
      <c r="ADI179" s="1"/>
      <c r="ADJ179" s="1"/>
      <c r="ADK179" s="1"/>
      <c r="ADL179" s="1"/>
      <c r="ADM179" s="1"/>
      <c r="ADN179" s="1"/>
      <c r="ADO179" s="1"/>
      <c r="ADP179" s="1"/>
      <c r="ADQ179" s="1"/>
      <c r="ADR179" s="1"/>
      <c r="ADS179" s="1"/>
      <c r="ADT179" s="1"/>
      <c r="ADU179" s="1"/>
      <c r="ADV179" s="1"/>
      <c r="ADW179" s="1"/>
      <c r="ADX179" s="1"/>
      <c r="ADY179" s="1"/>
      <c r="ADZ179" s="1"/>
      <c r="AEA179" s="1"/>
      <c r="AEB179" s="1"/>
      <c r="AEC179" s="1"/>
      <c r="AED179" s="1"/>
      <c r="AEE179" s="1"/>
      <c r="AEF179" s="1"/>
      <c r="AEG179" s="1"/>
      <c r="AEH179" s="1"/>
      <c r="AEI179" s="1"/>
      <c r="AEJ179" s="1"/>
      <c r="AEK179" s="1"/>
      <c r="AEL179" s="1"/>
      <c r="AEM179" s="1"/>
      <c r="AEN179" s="1"/>
      <c r="AEO179" s="1"/>
      <c r="AEP179" s="1"/>
      <c r="AEQ179" s="1"/>
      <c r="AER179" s="1"/>
      <c r="AES179" s="1"/>
      <c r="AET179" s="1"/>
      <c r="AEU179" s="1"/>
      <c r="AEV179" s="1"/>
      <c r="AEW179" s="1"/>
      <c r="AEX179" s="1"/>
      <c r="AEY179" s="1"/>
      <c r="AEZ179" s="1"/>
      <c r="AFA179" s="1"/>
      <c r="AFB179" s="1"/>
      <c r="AFC179" s="1"/>
      <c r="AFD179" s="1"/>
      <c r="AFE179" s="1"/>
      <c r="AFF179" s="1"/>
      <c r="AFG179" s="1"/>
      <c r="AFH179" s="1"/>
      <c r="AFI179" s="1"/>
      <c r="AFJ179" s="1"/>
      <c r="AFK179" s="1"/>
      <c r="AFL179" s="1"/>
      <c r="AFM179" s="1"/>
      <c r="AFN179" s="1"/>
      <c r="AFO179" s="1"/>
      <c r="AFP179" s="1"/>
      <c r="AFQ179" s="1"/>
      <c r="AFR179" s="1"/>
      <c r="AFS179" s="1"/>
      <c r="AFT179" s="1"/>
      <c r="AFU179" s="1"/>
      <c r="AFV179" s="1"/>
      <c r="AFW179" s="1"/>
      <c r="AFX179" s="1"/>
      <c r="AFY179" s="1"/>
      <c r="AFZ179" s="1"/>
      <c r="AGA179" s="1"/>
      <c r="AGB179" s="1"/>
      <c r="AGC179" s="1"/>
      <c r="AGD179" s="1"/>
      <c r="AGE179" s="1"/>
      <c r="AGF179" s="1"/>
      <c r="AGG179" s="1"/>
      <c r="AGH179" s="1"/>
      <c r="AGI179" s="1"/>
      <c r="AGJ179" s="1"/>
      <c r="AGK179" s="1"/>
      <c r="AGL179" s="1"/>
      <c r="AGM179" s="1"/>
      <c r="AGN179" s="1"/>
      <c r="AGO179" s="1"/>
      <c r="AGP179" s="1"/>
      <c r="AGQ179" s="1"/>
      <c r="AGR179" s="1"/>
      <c r="AGS179" s="1"/>
      <c r="AGT179" s="1"/>
      <c r="AGU179" s="1"/>
      <c r="AGV179" s="1"/>
      <c r="AGW179" s="1"/>
      <c r="AGX179" s="1"/>
      <c r="AGY179" s="1"/>
      <c r="AGZ179" s="1"/>
      <c r="AHA179" s="1"/>
      <c r="AHB179" s="1"/>
      <c r="AHC179" s="1"/>
      <c r="AHD179" s="1"/>
      <c r="AHE179" s="1"/>
      <c r="AHF179" s="1"/>
      <c r="AHG179" s="1"/>
      <c r="AHH179" s="1"/>
      <c r="AHI179" s="1"/>
      <c r="AHJ179" s="1"/>
      <c r="AHK179" s="1"/>
      <c r="AHL179" s="1"/>
      <c r="AHM179" s="1"/>
      <c r="AHN179" s="1"/>
      <c r="AHO179" s="1"/>
      <c r="AHP179" s="1"/>
      <c r="AHQ179" s="1"/>
      <c r="AHR179" s="1"/>
      <c r="AHS179" s="1"/>
      <c r="AHT179" s="1"/>
      <c r="AHU179" s="1"/>
      <c r="AHV179" s="1"/>
      <c r="AHW179" s="1"/>
      <c r="AHX179" s="1"/>
      <c r="AHY179" s="1"/>
      <c r="AHZ179" s="1"/>
      <c r="AIA179" s="1"/>
      <c r="AIB179" s="1"/>
      <c r="AIC179" s="1"/>
      <c r="AID179" s="1"/>
      <c r="AIE179" s="1"/>
      <c r="AIF179" s="1"/>
      <c r="AIG179" s="1"/>
      <c r="AIH179" s="1"/>
      <c r="AII179" s="1"/>
      <c r="AIJ179" s="1"/>
      <c r="AIK179" s="1"/>
      <c r="AIL179" s="1"/>
      <c r="AIM179" s="1"/>
      <c r="AIN179" s="1"/>
      <c r="AIO179" s="1"/>
      <c r="AIP179" s="1"/>
      <c r="AIQ179" s="1"/>
      <c r="AIR179" s="1"/>
      <c r="AIS179" s="1"/>
      <c r="AIT179" s="1"/>
      <c r="AIU179" s="1"/>
      <c r="AIV179" s="1"/>
      <c r="AIW179" s="1"/>
      <c r="AIX179" s="1"/>
      <c r="AIY179" s="1"/>
      <c r="AIZ179" s="1"/>
      <c r="AJA179" s="1"/>
      <c r="AJB179" s="1"/>
      <c r="AJC179" s="1"/>
      <c r="AJD179" s="1"/>
      <c r="AJE179" s="1"/>
      <c r="AJF179" s="1"/>
      <c r="AJG179" s="1"/>
      <c r="AJH179" s="1"/>
      <c r="AJI179" s="1"/>
      <c r="AJJ179" s="1"/>
      <c r="AJK179" s="1"/>
      <c r="AJL179" s="1"/>
      <c r="AJM179" s="1"/>
      <c r="AJN179" s="1"/>
      <c r="AJO179" s="1"/>
      <c r="AJP179" s="1"/>
      <c r="AJQ179" s="1"/>
      <c r="AJR179" s="1"/>
      <c r="AJS179" s="1"/>
      <c r="AJT179" s="1"/>
      <c r="AJU179" s="1"/>
      <c r="AJV179" s="1"/>
      <c r="AJW179" s="1"/>
    </row>
    <row r="180" spans="1:959" s="2" customFormat="1" x14ac:dyDescent="0.25">
      <c r="A180" s="3"/>
      <c r="B180" s="9"/>
      <c r="C180" s="5"/>
      <c r="D180" s="8"/>
      <c r="E180" s="7"/>
      <c r="F180" s="1"/>
      <c r="G180" s="6"/>
      <c r="H180" s="5"/>
      <c r="I180" s="5"/>
      <c r="J180" s="4"/>
      <c r="K180" s="3"/>
      <c r="L180" s="10">
        <f>+L178+L179</f>
        <v>115</v>
      </c>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c r="IY180" s="1"/>
      <c r="IZ180" s="1"/>
      <c r="JA180" s="1"/>
      <c r="JB180" s="1"/>
      <c r="JC180" s="1"/>
      <c r="JD180" s="1"/>
      <c r="JE180" s="1"/>
      <c r="JF180" s="1"/>
      <c r="JG180" s="1"/>
      <c r="JH180" s="1"/>
      <c r="JI180" s="1"/>
      <c r="JJ180" s="1"/>
      <c r="JK180" s="1"/>
      <c r="JL180" s="1"/>
      <c r="JM180" s="1"/>
      <c r="JN180" s="1"/>
      <c r="JO180" s="1"/>
      <c r="JP180" s="1"/>
      <c r="JQ180" s="1"/>
      <c r="JR180" s="1"/>
      <c r="JS180" s="1"/>
      <c r="JT180" s="1"/>
      <c r="JU180" s="1"/>
      <c r="JV180" s="1"/>
      <c r="JW180" s="1"/>
      <c r="JX180" s="1"/>
      <c r="JY180" s="1"/>
      <c r="JZ180" s="1"/>
      <c r="KA180" s="1"/>
      <c r="KB180" s="1"/>
      <c r="KC180" s="1"/>
      <c r="KD180" s="1"/>
      <c r="KE180" s="1"/>
      <c r="KF180" s="1"/>
      <c r="KG180" s="1"/>
      <c r="KH180" s="1"/>
      <c r="KI180" s="1"/>
      <c r="KJ180" s="1"/>
      <c r="KK180" s="1"/>
      <c r="KL180" s="1"/>
      <c r="KM180" s="1"/>
      <c r="KN180" s="1"/>
      <c r="KO180" s="1"/>
      <c r="KP180" s="1"/>
      <c r="KQ180" s="1"/>
      <c r="KR180" s="1"/>
      <c r="KS180" s="1"/>
      <c r="KT180" s="1"/>
      <c r="KU180" s="1"/>
      <c r="KV180" s="1"/>
      <c r="KW180" s="1"/>
      <c r="KX180" s="1"/>
      <c r="KY180" s="1"/>
      <c r="KZ180" s="1"/>
      <c r="LA180" s="1"/>
      <c r="LB180" s="1"/>
      <c r="LC180" s="1"/>
      <c r="LD180" s="1"/>
      <c r="LE180" s="1"/>
      <c r="LF180" s="1"/>
      <c r="LG180" s="1"/>
      <c r="LH180" s="1"/>
      <c r="LI180" s="1"/>
      <c r="LJ180" s="1"/>
      <c r="LK180" s="1"/>
      <c r="LL180" s="1"/>
      <c r="LM180" s="1"/>
      <c r="LN180" s="1"/>
      <c r="LO180" s="1"/>
      <c r="LP180" s="1"/>
      <c r="LQ180" s="1"/>
      <c r="LR180" s="1"/>
      <c r="LS180" s="1"/>
      <c r="LT180" s="1"/>
      <c r="LU180" s="1"/>
      <c r="LV180" s="1"/>
      <c r="LW180" s="1"/>
      <c r="LX180" s="1"/>
      <c r="LY180" s="1"/>
      <c r="LZ180" s="1"/>
      <c r="MA180" s="1"/>
      <c r="MB180" s="1"/>
      <c r="MC180" s="1"/>
      <c r="MD180" s="1"/>
      <c r="ME180" s="1"/>
      <c r="MF180" s="1"/>
      <c r="MG180" s="1"/>
      <c r="MH180" s="1"/>
      <c r="MI180" s="1"/>
      <c r="MJ180" s="1"/>
      <c r="MK180" s="1"/>
      <c r="ML180" s="1"/>
      <c r="MM180" s="1"/>
      <c r="MN180" s="1"/>
      <c r="MO180" s="1"/>
      <c r="MP180" s="1"/>
      <c r="MQ180" s="1"/>
      <c r="MR180" s="1"/>
      <c r="MS180" s="1"/>
      <c r="MT180" s="1"/>
      <c r="MU180" s="1"/>
      <c r="MV180" s="1"/>
      <c r="MW180" s="1"/>
      <c r="MX180" s="1"/>
      <c r="MY180" s="1"/>
      <c r="MZ180" s="1"/>
      <c r="NA180" s="1"/>
      <c r="NB180" s="1"/>
      <c r="NC180" s="1"/>
      <c r="ND180" s="1"/>
      <c r="NE180" s="1"/>
      <c r="NF180" s="1"/>
      <c r="NG180" s="1"/>
      <c r="NH180" s="1"/>
      <c r="NI180" s="1"/>
      <c r="NJ180" s="1"/>
      <c r="NK180" s="1"/>
      <c r="NL180" s="1"/>
      <c r="NM180" s="1"/>
      <c r="NN180" s="1"/>
      <c r="NO180" s="1"/>
      <c r="NP180" s="1"/>
      <c r="NQ180" s="1"/>
      <c r="NR180" s="1"/>
      <c r="NS180" s="1"/>
      <c r="NT180" s="1"/>
      <c r="NU180" s="1"/>
      <c r="NV180" s="1"/>
      <c r="NW180" s="1"/>
      <c r="NX180" s="1"/>
      <c r="NY180" s="1"/>
      <c r="NZ180" s="1"/>
      <c r="OA180" s="1"/>
      <c r="OB180" s="1"/>
      <c r="OC180" s="1"/>
      <c r="OD180" s="1"/>
      <c r="OE180" s="1"/>
      <c r="OF180" s="1"/>
      <c r="OG180" s="1"/>
      <c r="OH180" s="1"/>
      <c r="OI180" s="1"/>
      <c r="OJ180" s="1"/>
      <c r="OK180" s="1"/>
      <c r="OL180" s="1"/>
      <c r="OM180" s="1"/>
      <c r="ON180" s="1"/>
      <c r="OO180" s="1"/>
      <c r="OP180" s="1"/>
      <c r="OQ180" s="1"/>
      <c r="OR180" s="1"/>
      <c r="OS180" s="1"/>
      <c r="OT180" s="1"/>
      <c r="OU180" s="1"/>
      <c r="OV180" s="1"/>
      <c r="OW180" s="1"/>
      <c r="OX180" s="1"/>
      <c r="OY180" s="1"/>
      <c r="OZ180" s="1"/>
      <c r="PA180" s="1"/>
      <c r="PB180" s="1"/>
      <c r="PC180" s="1"/>
      <c r="PD180" s="1"/>
      <c r="PE180" s="1"/>
      <c r="PF180" s="1"/>
      <c r="PG180" s="1"/>
      <c r="PH180" s="1"/>
      <c r="PI180" s="1"/>
      <c r="PJ180" s="1"/>
      <c r="PK180" s="1"/>
      <c r="PL180" s="1"/>
      <c r="PM180" s="1"/>
      <c r="PN180" s="1"/>
      <c r="PO180" s="1"/>
      <c r="PP180" s="1"/>
      <c r="PQ180" s="1"/>
      <c r="PR180" s="1"/>
      <c r="PS180" s="1"/>
      <c r="PT180" s="1"/>
      <c r="PU180" s="1"/>
      <c r="PV180" s="1"/>
      <c r="PW180" s="1"/>
      <c r="PX180" s="1"/>
      <c r="PY180" s="1"/>
      <c r="PZ180" s="1"/>
      <c r="QA180" s="1"/>
      <c r="QB180" s="1"/>
      <c r="QC180" s="1"/>
      <c r="QD180" s="1"/>
      <c r="QE180" s="1"/>
      <c r="QF180" s="1"/>
      <c r="QG180" s="1"/>
      <c r="QH180" s="1"/>
      <c r="QI180" s="1"/>
      <c r="QJ180" s="1"/>
      <c r="QK180" s="1"/>
      <c r="QL180" s="1"/>
      <c r="QM180" s="1"/>
      <c r="QN180" s="1"/>
      <c r="QO180" s="1"/>
      <c r="QP180" s="1"/>
      <c r="QQ180" s="1"/>
      <c r="QR180" s="1"/>
      <c r="QS180" s="1"/>
      <c r="QT180" s="1"/>
      <c r="QU180" s="1"/>
      <c r="QV180" s="1"/>
      <c r="QW180" s="1"/>
      <c r="QX180" s="1"/>
      <c r="QY180" s="1"/>
      <c r="QZ180" s="1"/>
      <c r="RA180" s="1"/>
      <c r="RB180" s="1"/>
      <c r="RC180" s="1"/>
      <c r="RD180" s="1"/>
      <c r="RE180" s="1"/>
      <c r="RF180" s="1"/>
      <c r="RG180" s="1"/>
      <c r="RH180" s="1"/>
      <c r="RI180" s="1"/>
      <c r="RJ180" s="1"/>
      <c r="RK180" s="1"/>
      <c r="RL180" s="1"/>
      <c r="RM180" s="1"/>
      <c r="RN180" s="1"/>
      <c r="RO180" s="1"/>
      <c r="RP180" s="1"/>
      <c r="RQ180" s="1"/>
      <c r="RR180" s="1"/>
      <c r="RS180" s="1"/>
      <c r="RT180" s="1"/>
      <c r="RU180" s="1"/>
      <c r="RV180" s="1"/>
      <c r="RW180" s="1"/>
      <c r="RX180" s="1"/>
      <c r="RY180" s="1"/>
      <c r="RZ180" s="1"/>
      <c r="SA180" s="1"/>
      <c r="SB180" s="1"/>
      <c r="SC180" s="1"/>
      <c r="SD180" s="1"/>
      <c r="SE180" s="1"/>
      <c r="SF180" s="1"/>
      <c r="SG180" s="1"/>
      <c r="SH180" s="1"/>
      <c r="SI180" s="1"/>
      <c r="SJ180" s="1"/>
      <c r="SK180" s="1"/>
      <c r="SL180" s="1"/>
      <c r="SM180" s="1"/>
      <c r="SN180" s="1"/>
      <c r="SO180" s="1"/>
      <c r="SP180" s="1"/>
      <c r="SQ180" s="1"/>
      <c r="SR180" s="1"/>
      <c r="SS180" s="1"/>
      <c r="ST180" s="1"/>
      <c r="SU180" s="1"/>
      <c r="SV180" s="1"/>
      <c r="SW180" s="1"/>
      <c r="SX180" s="1"/>
      <c r="SY180" s="1"/>
      <c r="SZ180" s="1"/>
      <c r="TA180" s="1"/>
      <c r="TB180" s="1"/>
      <c r="TC180" s="1"/>
      <c r="TD180" s="1"/>
      <c r="TE180" s="1"/>
      <c r="TF180" s="1"/>
      <c r="TG180" s="1"/>
      <c r="TH180" s="1"/>
      <c r="TI180" s="1"/>
      <c r="TJ180" s="1"/>
      <c r="TK180" s="1"/>
      <c r="TL180" s="1"/>
      <c r="TM180" s="1"/>
      <c r="TN180" s="1"/>
      <c r="TO180" s="1"/>
      <c r="TP180" s="1"/>
      <c r="TQ180" s="1"/>
      <c r="TR180" s="1"/>
      <c r="TS180" s="1"/>
      <c r="TT180" s="1"/>
      <c r="TU180" s="1"/>
      <c r="TV180" s="1"/>
      <c r="TW180" s="1"/>
      <c r="TX180" s="1"/>
      <c r="TY180" s="1"/>
      <c r="TZ180" s="1"/>
      <c r="UA180" s="1"/>
      <c r="UB180" s="1"/>
      <c r="UC180" s="1"/>
      <c r="UD180" s="1"/>
      <c r="UE180" s="1"/>
      <c r="UF180" s="1"/>
      <c r="UG180" s="1"/>
      <c r="UH180" s="1"/>
      <c r="UI180" s="1"/>
      <c r="UJ180" s="1"/>
      <c r="UK180" s="1"/>
      <c r="UL180" s="1"/>
      <c r="UM180" s="1"/>
      <c r="UN180" s="1"/>
      <c r="UO180" s="1"/>
      <c r="UP180" s="1"/>
      <c r="UQ180" s="1"/>
      <c r="UR180" s="1"/>
      <c r="US180" s="1"/>
      <c r="UT180" s="1"/>
      <c r="UU180" s="1"/>
      <c r="UV180" s="1"/>
      <c r="UW180" s="1"/>
      <c r="UX180" s="1"/>
      <c r="UY180" s="1"/>
      <c r="UZ180" s="1"/>
      <c r="VA180" s="1"/>
      <c r="VB180" s="1"/>
      <c r="VC180" s="1"/>
      <c r="VD180" s="1"/>
      <c r="VE180" s="1"/>
      <c r="VF180" s="1"/>
      <c r="VG180" s="1"/>
      <c r="VH180" s="1"/>
      <c r="VI180" s="1"/>
      <c r="VJ180" s="1"/>
      <c r="VK180" s="1"/>
      <c r="VL180" s="1"/>
      <c r="VM180" s="1"/>
      <c r="VN180" s="1"/>
      <c r="VO180" s="1"/>
      <c r="VP180" s="1"/>
      <c r="VQ180" s="1"/>
      <c r="VR180" s="1"/>
      <c r="VS180" s="1"/>
      <c r="VT180" s="1"/>
      <c r="VU180" s="1"/>
      <c r="VV180" s="1"/>
      <c r="VW180" s="1"/>
      <c r="VX180" s="1"/>
      <c r="VY180" s="1"/>
      <c r="VZ180" s="1"/>
      <c r="WA180" s="1"/>
      <c r="WB180" s="1"/>
      <c r="WC180" s="1"/>
      <c r="WD180" s="1"/>
      <c r="WE180" s="1"/>
      <c r="WF180" s="1"/>
      <c r="WG180" s="1"/>
      <c r="WH180" s="1"/>
      <c r="WI180" s="1"/>
      <c r="WJ180" s="1"/>
      <c r="WK180" s="1"/>
      <c r="WL180" s="1"/>
      <c r="WM180" s="1"/>
      <c r="WN180" s="1"/>
      <c r="WO180" s="1"/>
      <c r="WP180" s="1"/>
      <c r="WQ180" s="1"/>
      <c r="WR180" s="1"/>
      <c r="WS180" s="1"/>
      <c r="WT180" s="1"/>
      <c r="WU180" s="1"/>
      <c r="WV180" s="1"/>
      <c r="WW180" s="1"/>
      <c r="WX180" s="1"/>
      <c r="WY180" s="1"/>
      <c r="WZ180" s="1"/>
      <c r="XA180" s="1"/>
      <c r="XB180" s="1"/>
      <c r="XC180" s="1"/>
      <c r="XD180" s="1"/>
      <c r="XE180" s="1"/>
      <c r="XF180" s="1"/>
      <c r="XG180" s="1"/>
      <c r="XH180" s="1"/>
      <c r="XI180" s="1"/>
      <c r="XJ180" s="1"/>
      <c r="XK180" s="1"/>
      <c r="XL180" s="1"/>
      <c r="XM180" s="1"/>
      <c r="XN180" s="1"/>
      <c r="XO180" s="1"/>
      <c r="XP180" s="1"/>
      <c r="XQ180" s="1"/>
      <c r="XR180" s="1"/>
      <c r="XS180" s="1"/>
      <c r="XT180" s="1"/>
      <c r="XU180" s="1"/>
      <c r="XV180" s="1"/>
      <c r="XW180" s="1"/>
      <c r="XX180" s="1"/>
      <c r="XY180" s="1"/>
      <c r="XZ180" s="1"/>
      <c r="YA180" s="1"/>
      <c r="YB180" s="1"/>
      <c r="YC180" s="1"/>
      <c r="YD180" s="1"/>
      <c r="YE180" s="1"/>
      <c r="YF180" s="1"/>
      <c r="YG180" s="1"/>
      <c r="YH180" s="1"/>
      <c r="YI180" s="1"/>
      <c r="YJ180" s="1"/>
      <c r="YK180" s="1"/>
      <c r="YL180" s="1"/>
      <c r="YM180" s="1"/>
      <c r="YN180" s="1"/>
      <c r="YO180" s="1"/>
      <c r="YP180" s="1"/>
      <c r="YQ180" s="1"/>
      <c r="YR180" s="1"/>
      <c r="YS180" s="1"/>
      <c r="YT180" s="1"/>
      <c r="YU180" s="1"/>
      <c r="YV180" s="1"/>
      <c r="YW180" s="1"/>
      <c r="YX180" s="1"/>
      <c r="YY180" s="1"/>
      <c r="YZ180" s="1"/>
      <c r="ZA180" s="1"/>
      <c r="ZB180" s="1"/>
      <c r="ZC180" s="1"/>
      <c r="ZD180" s="1"/>
      <c r="ZE180" s="1"/>
      <c r="ZF180" s="1"/>
      <c r="ZG180" s="1"/>
      <c r="ZH180" s="1"/>
      <c r="ZI180" s="1"/>
      <c r="ZJ180" s="1"/>
      <c r="ZK180" s="1"/>
      <c r="ZL180" s="1"/>
      <c r="ZM180" s="1"/>
      <c r="ZN180" s="1"/>
      <c r="ZO180" s="1"/>
      <c r="ZP180" s="1"/>
      <c r="ZQ180" s="1"/>
      <c r="ZR180" s="1"/>
      <c r="ZS180" s="1"/>
      <c r="ZT180" s="1"/>
      <c r="ZU180" s="1"/>
      <c r="ZV180" s="1"/>
      <c r="ZW180" s="1"/>
      <c r="ZX180" s="1"/>
      <c r="ZY180" s="1"/>
      <c r="ZZ180" s="1"/>
      <c r="AAA180" s="1"/>
      <c r="AAB180" s="1"/>
      <c r="AAC180" s="1"/>
      <c r="AAD180" s="1"/>
      <c r="AAE180" s="1"/>
      <c r="AAF180" s="1"/>
      <c r="AAG180" s="1"/>
      <c r="AAH180" s="1"/>
      <c r="AAI180" s="1"/>
      <c r="AAJ180" s="1"/>
      <c r="AAK180" s="1"/>
      <c r="AAL180" s="1"/>
      <c r="AAM180" s="1"/>
      <c r="AAN180" s="1"/>
      <c r="AAO180" s="1"/>
      <c r="AAP180" s="1"/>
      <c r="AAQ180" s="1"/>
      <c r="AAR180" s="1"/>
      <c r="AAS180" s="1"/>
      <c r="AAT180" s="1"/>
      <c r="AAU180" s="1"/>
      <c r="AAV180" s="1"/>
      <c r="AAW180" s="1"/>
      <c r="AAX180" s="1"/>
      <c r="AAY180" s="1"/>
      <c r="AAZ180" s="1"/>
      <c r="ABA180" s="1"/>
      <c r="ABB180" s="1"/>
      <c r="ABC180" s="1"/>
      <c r="ABD180" s="1"/>
      <c r="ABE180" s="1"/>
      <c r="ABF180" s="1"/>
      <c r="ABG180" s="1"/>
      <c r="ABH180" s="1"/>
      <c r="ABI180" s="1"/>
      <c r="ABJ180" s="1"/>
      <c r="ABK180" s="1"/>
      <c r="ABL180" s="1"/>
      <c r="ABM180" s="1"/>
      <c r="ABN180" s="1"/>
      <c r="ABO180" s="1"/>
      <c r="ABP180" s="1"/>
      <c r="ABQ180" s="1"/>
      <c r="ABR180" s="1"/>
      <c r="ABS180" s="1"/>
      <c r="ABT180" s="1"/>
      <c r="ABU180" s="1"/>
      <c r="ABV180" s="1"/>
      <c r="ABW180" s="1"/>
      <c r="ABX180" s="1"/>
      <c r="ABY180" s="1"/>
      <c r="ABZ180" s="1"/>
      <c r="ACA180" s="1"/>
      <c r="ACB180" s="1"/>
      <c r="ACC180" s="1"/>
      <c r="ACD180" s="1"/>
      <c r="ACE180" s="1"/>
      <c r="ACF180" s="1"/>
      <c r="ACG180" s="1"/>
      <c r="ACH180" s="1"/>
      <c r="ACI180" s="1"/>
      <c r="ACJ180" s="1"/>
      <c r="ACK180" s="1"/>
      <c r="ACL180" s="1"/>
      <c r="ACM180" s="1"/>
      <c r="ACN180" s="1"/>
      <c r="ACO180" s="1"/>
      <c r="ACP180" s="1"/>
      <c r="ACQ180" s="1"/>
      <c r="ACR180" s="1"/>
      <c r="ACS180" s="1"/>
      <c r="ACT180" s="1"/>
      <c r="ACU180" s="1"/>
      <c r="ACV180" s="1"/>
      <c r="ACW180" s="1"/>
      <c r="ACX180" s="1"/>
      <c r="ACY180" s="1"/>
      <c r="ACZ180" s="1"/>
      <c r="ADA180" s="1"/>
      <c r="ADB180" s="1"/>
      <c r="ADC180" s="1"/>
      <c r="ADD180" s="1"/>
      <c r="ADE180" s="1"/>
      <c r="ADF180" s="1"/>
      <c r="ADG180" s="1"/>
      <c r="ADH180" s="1"/>
      <c r="ADI180" s="1"/>
      <c r="ADJ180" s="1"/>
      <c r="ADK180" s="1"/>
      <c r="ADL180" s="1"/>
      <c r="ADM180" s="1"/>
      <c r="ADN180" s="1"/>
      <c r="ADO180" s="1"/>
      <c r="ADP180" s="1"/>
      <c r="ADQ180" s="1"/>
      <c r="ADR180" s="1"/>
      <c r="ADS180" s="1"/>
      <c r="ADT180" s="1"/>
      <c r="ADU180" s="1"/>
      <c r="ADV180" s="1"/>
      <c r="ADW180" s="1"/>
      <c r="ADX180" s="1"/>
      <c r="ADY180" s="1"/>
      <c r="ADZ180" s="1"/>
      <c r="AEA180" s="1"/>
      <c r="AEB180" s="1"/>
      <c r="AEC180" s="1"/>
      <c r="AED180" s="1"/>
      <c r="AEE180" s="1"/>
      <c r="AEF180" s="1"/>
      <c r="AEG180" s="1"/>
      <c r="AEH180" s="1"/>
      <c r="AEI180" s="1"/>
      <c r="AEJ180" s="1"/>
      <c r="AEK180" s="1"/>
      <c r="AEL180" s="1"/>
      <c r="AEM180" s="1"/>
      <c r="AEN180" s="1"/>
      <c r="AEO180" s="1"/>
      <c r="AEP180" s="1"/>
      <c r="AEQ180" s="1"/>
      <c r="AER180" s="1"/>
      <c r="AES180" s="1"/>
      <c r="AET180" s="1"/>
      <c r="AEU180" s="1"/>
      <c r="AEV180" s="1"/>
      <c r="AEW180" s="1"/>
      <c r="AEX180" s="1"/>
      <c r="AEY180" s="1"/>
      <c r="AEZ180" s="1"/>
      <c r="AFA180" s="1"/>
      <c r="AFB180" s="1"/>
      <c r="AFC180" s="1"/>
      <c r="AFD180" s="1"/>
      <c r="AFE180" s="1"/>
      <c r="AFF180" s="1"/>
      <c r="AFG180" s="1"/>
      <c r="AFH180" s="1"/>
      <c r="AFI180" s="1"/>
      <c r="AFJ180" s="1"/>
      <c r="AFK180" s="1"/>
      <c r="AFL180" s="1"/>
      <c r="AFM180" s="1"/>
      <c r="AFN180" s="1"/>
      <c r="AFO180" s="1"/>
      <c r="AFP180" s="1"/>
      <c r="AFQ180" s="1"/>
      <c r="AFR180" s="1"/>
      <c r="AFS180" s="1"/>
      <c r="AFT180" s="1"/>
      <c r="AFU180" s="1"/>
      <c r="AFV180" s="1"/>
      <c r="AFW180" s="1"/>
      <c r="AFX180" s="1"/>
      <c r="AFY180" s="1"/>
      <c r="AFZ180" s="1"/>
      <c r="AGA180" s="1"/>
      <c r="AGB180" s="1"/>
      <c r="AGC180" s="1"/>
      <c r="AGD180" s="1"/>
      <c r="AGE180" s="1"/>
      <c r="AGF180" s="1"/>
      <c r="AGG180" s="1"/>
      <c r="AGH180" s="1"/>
      <c r="AGI180" s="1"/>
      <c r="AGJ180" s="1"/>
      <c r="AGK180" s="1"/>
      <c r="AGL180" s="1"/>
      <c r="AGM180" s="1"/>
      <c r="AGN180" s="1"/>
      <c r="AGO180" s="1"/>
      <c r="AGP180" s="1"/>
      <c r="AGQ180" s="1"/>
      <c r="AGR180" s="1"/>
      <c r="AGS180" s="1"/>
      <c r="AGT180" s="1"/>
      <c r="AGU180" s="1"/>
      <c r="AGV180" s="1"/>
      <c r="AGW180" s="1"/>
      <c r="AGX180" s="1"/>
      <c r="AGY180" s="1"/>
      <c r="AGZ180" s="1"/>
      <c r="AHA180" s="1"/>
      <c r="AHB180" s="1"/>
      <c r="AHC180" s="1"/>
      <c r="AHD180" s="1"/>
      <c r="AHE180" s="1"/>
      <c r="AHF180" s="1"/>
      <c r="AHG180" s="1"/>
      <c r="AHH180" s="1"/>
      <c r="AHI180" s="1"/>
      <c r="AHJ180" s="1"/>
      <c r="AHK180" s="1"/>
      <c r="AHL180" s="1"/>
      <c r="AHM180" s="1"/>
      <c r="AHN180" s="1"/>
      <c r="AHO180" s="1"/>
      <c r="AHP180" s="1"/>
      <c r="AHQ180" s="1"/>
      <c r="AHR180" s="1"/>
      <c r="AHS180" s="1"/>
      <c r="AHT180" s="1"/>
      <c r="AHU180" s="1"/>
      <c r="AHV180" s="1"/>
      <c r="AHW180" s="1"/>
      <c r="AHX180" s="1"/>
      <c r="AHY180" s="1"/>
      <c r="AHZ180" s="1"/>
      <c r="AIA180" s="1"/>
      <c r="AIB180" s="1"/>
      <c r="AIC180" s="1"/>
      <c r="AID180" s="1"/>
      <c r="AIE180" s="1"/>
      <c r="AIF180" s="1"/>
      <c r="AIG180" s="1"/>
      <c r="AIH180" s="1"/>
      <c r="AII180" s="1"/>
      <c r="AIJ180" s="1"/>
      <c r="AIK180" s="1"/>
      <c r="AIL180" s="1"/>
      <c r="AIM180" s="1"/>
      <c r="AIN180" s="1"/>
      <c r="AIO180" s="1"/>
      <c r="AIP180" s="1"/>
      <c r="AIQ180" s="1"/>
      <c r="AIR180" s="1"/>
      <c r="AIS180" s="1"/>
      <c r="AIT180" s="1"/>
      <c r="AIU180" s="1"/>
      <c r="AIV180" s="1"/>
      <c r="AIW180" s="1"/>
      <c r="AIX180" s="1"/>
      <c r="AIY180" s="1"/>
      <c r="AIZ180" s="1"/>
      <c r="AJA180" s="1"/>
      <c r="AJB180" s="1"/>
      <c r="AJC180" s="1"/>
      <c r="AJD180" s="1"/>
      <c r="AJE180" s="1"/>
      <c r="AJF180" s="1"/>
      <c r="AJG180" s="1"/>
      <c r="AJH180" s="1"/>
      <c r="AJI180" s="1"/>
      <c r="AJJ180" s="1"/>
      <c r="AJK180" s="1"/>
      <c r="AJL180" s="1"/>
      <c r="AJM180" s="1"/>
      <c r="AJN180" s="1"/>
      <c r="AJO180" s="1"/>
      <c r="AJP180" s="1"/>
      <c r="AJQ180" s="1"/>
      <c r="AJR180" s="1"/>
      <c r="AJS180" s="1"/>
      <c r="AJT180" s="1"/>
      <c r="AJU180" s="1"/>
      <c r="AJV180" s="1"/>
      <c r="AJW180" s="1"/>
    </row>
  </sheetData>
  <autoFilter ref="G7:M175"/>
  <mergeCells count="152">
    <mergeCell ref="J39:J40"/>
    <mergeCell ref="G23:G24"/>
    <mergeCell ref="G36:G38"/>
    <mergeCell ref="J81:J88"/>
    <mergeCell ref="G170:G175"/>
    <mergeCell ref="H169:H175"/>
    <mergeCell ref="B170:B175"/>
    <mergeCell ref="M170:M175"/>
    <mergeCell ref="M165:M166"/>
    <mergeCell ref="G167:G168"/>
    <mergeCell ref="H167:H168"/>
    <mergeCell ref="J167:J168"/>
    <mergeCell ref="K167:K168"/>
    <mergeCell ref="L167:L168"/>
    <mergeCell ref="K154:K162"/>
    <mergeCell ref="L154:L162"/>
    <mergeCell ref="M154:M162"/>
    <mergeCell ref="M167:M168"/>
    <mergeCell ref="E165:E166"/>
    <mergeCell ref="G165:G166"/>
    <mergeCell ref="H165:H166"/>
    <mergeCell ref="J165:J166"/>
    <mergeCell ref="K165:K166"/>
    <mergeCell ref="L165:L166"/>
    <mergeCell ref="L125:L129"/>
    <mergeCell ref="M125:M129"/>
    <mergeCell ref="A130:A175"/>
    <mergeCell ref="B130:B138"/>
    <mergeCell ref="E130:E138"/>
    <mergeCell ref="G130:G138"/>
    <mergeCell ref="H130:H138"/>
    <mergeCell ref="J130:J138"/>
    <mergeCell ref="K130:K138"/>
    <mergeCell ref="L130:L138"/>
    <mergeCell ref="M130:M138"/>
    <mergeCell ref="B139:B153"/>
    <mergeCell ref="E139:E153"/>
    <mergeCell ref="G139:G153"/>
    <mergeCell ref="H139:H153"/>
    <mergeCell ref="J139:J153"/>
    <mergeCell ref="K139:K153"/>
    <mergeCell ref="L139:L153"/>
    <mergeCell ref="M139:M153"/>
    <mergeCell ref="B154:B162"/>
    <mergeCell ref="E154:E162"/>
    <mergeCell ref="G154:G162"/>
    <mergeCell ref="H154:H162"/>
    <mergeCell ref="J154:J162"/>
    <mergeCell ref="A120:A124"/>
    <mergeCell ref="B123:B124"/>
    <mergeCell ref="A125:A129"/>
    <mergeCell ref="B125:B129"/>
    <mergeCell ref="E125:E129"/>
    <mergeCell ref="G125:G129"/>
    <mergeCell ref="H125:H129"/>
    <mergeCell ref="J125:J129"/>
    <mergeCell ref="K125:K129"/>
    <mergeCell ref="A103:A119"/>
    <mergeCell ref="B103:B107"/>
    <mergeCell ref="H103:H108"/>
    <mergeCell ref="M103:M107"/>
    <mergeCell ref="B111:B113"/>
    <mergeCell ref="E111:E113"/>
    <mergeCell ref="G111:G113"/>
    <mergeCell ref="H111:H113"/>
    <mergeCell ref="J111:J113"/>
    <mergeCell ref="M111:M113"/>
    <mergeCell ref="B115:B119"/>
    <mergeCell ref="E115:E119"/>
    <mergeCell ref="G115:G119"/>
    <mergeCell ref="H115:H119"/>
    <mergeCell ref="J115:J119"/>
    <mergeCell ref="M115:M119"/>
    <mergeCell ref="H81:H88"/>
    <mergeCell ref="M81:M88"/>
    <mergeCell ref="B89:B95"/>
    <mergeCell ref="E89:E95"/>
    <mergeCell ref="G89:G95"/>
    <mergeCell ref="H89:H95"/>
    <mergeCell ref="J89:J95"/>
    <mergeCell ref="M89:M95"/>
    <mergeCell ref="H98:H101"/>
    <mergeCell ref="J98:J101"/>
    <mergeCell ref="M98:M101"/>
    <mergeCell ref="A76:A80"/>
    <mergeCell ref="E77:E78"/>
    <mergeCell ref="A81:A102"/>
    <mergeCell ref="B81:B88"/>
    <mergeCell ref="E81:E88"/>
    <mergeCell ref="G81:G88"/>
    <mergeCell ref="B98:B101"/>
    <mergeCell ref="E98:E101"/>
    <mergeCell ref="G98:G101"/>
    <mergeCell ref="A33:A53"/>
    <mergeCell ref="B36:B38"/>
    <mergeCell ref="H36:H38"/>
    <mergeCell ref="M36:M38"/>
    <mergeCell ref="B39:B50"/>
    <mergeCell ref="G39:G50"/>
    <mergeCell ref="H39:H50"/>
    <mergeCell ref="M39:M50"/>
    <mergeCell ref="A54:A75"/>
    <mergeCell ref="B54:B68"/>
    <mergeCell ref="G54:G68"/>
    <mergeCell ref="H54:H68"/>
    <mergeCell ref="J54:J68"/>
    <mergeCell ref="K54:K68"/>
    <mergeCell ref="L54:L68"/>
    <mergeCell ref="M54:M68"/>
    <mergeCell ref="B69:B72"/>
    <mergeCell ref="E69:E75"/>
    <mergeCell ref="G69:G75"/>
    <mergeCell ref="H69:H75"/>
    <mergeCell ref="J69:J75"/>
    <mergeCell ref="M69:M75"/>
    <mergeCell ref="K39:K40"/>
    <mergeCell ref="L39:L40"/>
    <mergeCell ref="M9:M13"/>
    <mergeCell ref="F13:F16"/>
    <mergeCell ref="I13:I16"/>
    <mergeCell ref="B14:B17"/>
    <mergeCell ref="M14:M17"/>
    <mergeCell ref="E15:E16"/>
    <mergeCell ref="G15:G17"/>
    <mergeCell ref="F17:F20"/>
    <mergeCell ref="I17:I20"/>
    <mergeCell ref="B18:B21"/>
    <mergeCell ref="M18:M21"/>
    <mergeCell ref="A8:E8"/>
    <mergeCell ref="I8:I12"/>
    <mergeCell ref="A9:A22"/>
    <mergeCell ref="B9:B13"/>
    <mergeCell ref="F9:F12"/>
    <mergeCell ref="G9:G11"/>
    <mergeCell ref="H9:H14"/>
    <mergeCell ref="G18:G21"/>
    <mergeCell ref="H18:H21"/>
    <mergeCell ref="F22:F23"/>
    <mergeCell ref="A23:A32"/>
    <mergeCell ref="B23:B24"/>
    <mergeCell ref="E23:E24"/>
    <mergeCell ref="A1:M1"/>
    <mergeCell ref="A2:M2"/>
    <mergeCell ref="A3:M3"/>
    <mergeCell ref="A4:M4"/>
    <mergeCell ref="A5:E5"/>
    <mergeCell ref="G5:G6"/>
    <mergeCell ref="H5:H6"/>
    <mergeCell ref="I5:I6"/>
    <mergeCell ref="J5:J6"/>
    <mergeCell ref="C6:D6"/>
    <mergeCell ref="K6:L6"/>
  </mergeCells>
  <hyperlinks>
    <hyperlink ref="G104" r:id="rId1"/>
    <hyperlink ref="G107" r:id="rId2"/>
    <hyperlink ref="G108" r:id="rId3"/>
    <hyperlink ref="G106" r:id="rId4"/>
    <hyperlink ref="G105" r:id="rId5"/>
    <hyperlink ref="G18" r:id="rId6"/>
    <hyperlink ref="G33" r:id="rId7"/>
    <hyperlink ref="G34" r:id="rId8"/>
    <hyperlink ref="G35" r:id="rId9"/>
    <hyperlink ref="G53" r:id="rId10"/>
    <hyperlink ref="G69" r:id="rId11"/>
    <hyperlink ref="G98" r:id="rId12"/>
    <hyperlink ref="G103" r:id="rId13"/>
    <hyperlink ref="G111" r:id="rId14"/>
    <hyperlink ref="G115" r:id="rId15"/>
    <hyperlink ref="G123" r:id="rId16"/>
    <hyperlink ref="G163" r:id="rId17"/>
    <hyperlink ref="G164" r:id="rId18"/>
    <hyperlink ref="G9" r:id="rId19"/>
    <hyperlink ref="G12" r:id="rId20"/>
    <hyperlink ref="G13" r:id="rId21"/>
    <hyperlink ref="G14" r:id="rId22"/>
    <hyperlink ref="G8" r:id="rId23"/>
    <hyperlink ref="G39" r:id="rId24"/>
    <hyperlink ref="G81" r:id="rId25"/>
    <hyperlink ref="G89" r:id="rId26"/>
    <hyperlink ref="G96" r:id="rId27"/>
    <hyperlink ref="G97" r:id="rId28"/>
    <hyperlink ref="G109" r:id="rId29"/>
    <hyperlink ref="G120" r:id="rId30"/>
    <hyperlink ref="G121" r:id="rId31"/>
    <hyperlink ref="G125" r:id="rId32"/>
    <hyperlink ref="G169" r:id="rId33"/>
    <hyperlink ref="G170" r:id="rId34"/>
    <hyperlink ref="G25" r:id="rId35"/>
    <hyperlink ref="G27" r:id="rId36"/>
    <hyperlink ref="G76" r:id="rId37"/>
    <hyperlink ref="G77" r:id="rId38"/>
    <hyperlink ref="G78" r:id="rId39"/>
    <hyperlink ref="G110" r:id="rId40"/>
    <hyperlink ref="G114" r:id="rId41"/>
    <hyperlink ref="G122" r:id="rId42"/>
    <hyperlink ref="G167" r:id="rId43"/>
    <hyperlink ref="G102" r:id="rId44"/>
    <hyperlink ref="G15" r:id="rId45"/>
    <hyperlink ref="G22" r:id="rId46"/>
    <hyperlink ref="G36" r:id="rId47"/>
    <hyperlink ref="G165" r:id="rId48"/>
    <hyperlink ref="G31" r:id="rId49"/>
    <hyperlink ref="G130" r:id="rId50"/>
    <hyperlink ref="G139" r:id="rId51"/>
    <hyperlink ref="G154" r:id="rId52"/>
    <hyperlink ref="G23" r:id="rId53"/>
    <hyperlink ref="G26" r:id="rId54"/>
    <hyperlink ref="G30" r:id="rId55"/>
  </hyperlinks>
  <pageMargins left="0" right="0" top="0.74803149606299213" bottom="0.74803149606299213" header="0.51181102362204722" footer="0.51181102362204722"/>
  <pageSetup paperSize="5" scale="10" firstPageNumber="0" fitToHeight="3" orientation="landscape" horizontalDpi="4294967293" r:id="rId56"/>
  <drawing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70" zoomScaleNormal="70" workbookViewId="0">
      <selection activeCell="K8" sqref="K8"/>
    </sheetView>
  </sheetViews>
  <sheetFormatPr baseColWidth="10" defaultColWidth="11.42578125" defaultRowHeight="15" x14ac:dyDescent="0.25"/>
  <cols>
    <col min="1" max="1" width="41.28515625" style="1" bestFit="1" customWidth="1"/>
    <col min="2" max="2" width="15.42578125" style="1" customWidth="1"/>
    <col min="3" max="16384" width="11.42578125" style="1"/>
  </cols>
  <sheetData>
    <row r="1" spans="1:2" ht="21" x14ac:dyDescent="0.35">
      <c r="A1" s="237" t="s">
        <v>435</v>
      </c>
      <c r="B1" s="237"/>
    </row>
    <row r="2" spans="1:2" ht="28.5" customHeight="1" x14ac:dyDescent="0.35">
      <c r="A2" s="92" t="s">
        <v>436</v>
      </c>
      <c r="B2" s="93" t="s">
        <v>437</v>
      </c>
    </row>
    <row r="3" spans="1:2" ht="28.5" customHeight="1" x14ac:dyDescent="0.35">
      <c r="A3" s="94" t="s">
        <v>438</v>
      </c>
      <c r="B3" s="95">
        <f>+'SANTA FE SEGUNDO TRIMESTRE 22  '!L178</f>
        <v>115</v>
      </c>
    </row>
    <row r="4" spans="1:2" ht="28.5" customHeight="1" x14ac:dyDescent="0.35">
      <c r="A4" s="94" t="s">
        <v>439</v>
      </c>
      <c r="B4" s="95">
        <f>+'SANTA FE SEGUNDO TRIMESTRE 22  '!L179</f>
        <v>0</v>
      </c>
    </row>
    <row r="5" spans="1:2" ht="28.5" customHeight="1" x14ac:dyDescent="0.35">
      <c r="A5" s="96" t="s">
        <v>440</v>
      </c>
      <c r="B5" s="97">
        <f>SUM(B3:B4)</f>
        <v>115</v>
      </c>
    </row>
    <row r="8" spans="1:2" ht="18.75" x14ac:dyDescent="0.3">
      <c r="A8" s="98" t="s">
        <v>441</v>
      </c>
      <c r="B8" s="99">
        <f>+B3*100%/B5</f>
        <v>1</v>
      </c>
    </row>
  </sheetData>
  <mergeCells count="1">
    <mergeCell ref="A1:B1"/>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SANTA FE SEGUNDO TRIMESTRE 22  </vt:lpstr>
      <vt:lpstr>NIVEL DE CUMPLIMIENTO</vt:lpstr>
      <vt:lpstr>Hoja1</vt:lpstr>
      <vt:lpstr>'SANTA FE SEGUNDO TRIMESTRE 22  '!_FilterDatabase_0</vt:lpstr>
      <vt:lpstr>'SANTA FE SEGUNDO TRIMESTRE 22  '!_FilterDatabase_0_0</vt:lpstr>
      <vt:lpstr>'SANTA FE SEGUNDO TRIMESTRE 22  '!_FilterDatabase_0_0_0</vt:lpstr>
      <vt:lpstr>'SANTA FE SEGUNDO TRIMESTRE 22  '!Área_de_impresión</vt:lpstr>
      <vt:lpstr>'SANTA FE SEGUNDO TRIMESTRE 22  '!Print_Area_0</vt:lpstr>
      <vt:lpstr>'SANTA FE SEGUNDO TRIMESTRE 22  '!Print_Area_0_0</vt:lpstr>
      <vt:lpstr>'SANTA FE SEGUNDO TRIMESTRE 22  '!Print_Area_0_0_0</vt:lpstr>
      <vt:lpstr>'SANTA FE SEGUNDO TRIMESTRE 22  '!Print_Titles_0</vt:lpstr>
      <vt:lpstr>'SANTA FE SEGUNDO TRIMESTRE 22  '!Print_Titles_0_0</vt:lpstr>
      <vt:lpstr>'SANTA FE SEGUNDO TRIMESTRE 22  '!Títulos_a_imprimir</vt:lpstr>
      <vt:lpstr>'SANTA FE SEGUNDO TRIMESTRE 22  '!Z_02E5D866_D53A_4EF6_B50C_D3093017D776_.wvu.FilterData</vt:lpstr>
      <vt:lpstr>'SANTA FE SEGUNDO TRIMESTRE 22  '!Z_1EAEE9B9_E6FE_4188_9E38_7E6D9DDC7F9D_.wvu.FilterData</vt:lpstr>
      <vt:lpstr>'SANTA FE SEGUNDO TRIMESTRE 22  '!Z_28FA599E_4F80_47B3_A19A_2948FB11B983_.wvu.FilterData</vt:lpstr>
      <vt:lpstr>'SANTA FE SEGUNDO TRIMESTRE 22  '!Z_390D922C_AF95_4CC3_BEE3_A70589C89D96_.wvu.FilterData</vt:lpstr>
      <vt:lpstr>'SANTA FE SEGUNDO TRIMESTRE 22  '!Z_6C3DF6E3_8733_497E_82C7_4D8B474FBE11_.wvu.FilterData</vt:lpstr>
      <vt:lpstr>'SANTA FE SEGUNDO TRIMESTRE 22  '!Z_6C3DF6E3_8733_497E_82C7_4D8B474FBE11_.wvu.PrintArea</vt:lpstr>
      <vt:lpstr>'SANTA FE SEGUNDO TRIMESTRE 22  '!Z_70B9DA2C_3A67_4532_B865_46B164706639_.wvu.FilterData</vt:lpstr>
      <vt:lpstr>'SANTA FE SEGUNDO TRIMESTRE 22  '!Z_70B9DA2C_3A67_4532_B865_46B164706639_.wvu.PrintArea</vt:lpstr>
      <vt:lpstr>'SANTA FE SEGUNDO TRIMESTRE 22  '!Z_87B5649D_2E35_4724_A804_B6030808A779_.wvu.FilterData</vt:lpstr>
      <vt:lpstr>'SANTA FE SEGUNDO TRIMESTRE 22  '!Z_BF874B2C_4DFD_4433_81A9_B6E7EAB81C49_.wvu.FilterData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Barreto</dc:creator>
  <cp:lastModifiedBy>JEAN</cp:lastModifiedBy>
  <dcterms:created xsi:type="dcterms:W3CDTF">2020-06-30T19:21:10Z</dcterms:created>
  <dcterms:modified xsi:type="dcterms:W3CDTF">2023-10-06T07:51:44Z</dcterms:modified>
</cp:coreProperties>
</file>