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defaultThemeVersion="166925"/>
  <mc:AlternateContent xmlns:mc="http://schemas.openxmlformats.org/markup-compatibility/2006">
    <mc:Choice Requires="x15">
      <x15ac:absPath xmlns:x15ac="http://schemas.microsoft.com/office/spreadsheetml/2010/11/ac" url="C:\Users\Jesus.Angel\Desktop\SANTAFE\SOLICITUDES VARIAS\MAYO\"/>
    </mc:Choice>
  </mc:AlternateContent>
  <xr:revisionPtr revIDLastSave="0" documentId="13_ncr:1_{BD4550C7-6C2A-4C3C-AFBC-53AD3FB1501D}" xr6:coauthVersionLast="47" xr6:coauthVersionMax="47" xr10:uidLastSave="{00000000-0000-0000-0000-000000000000}"/>
  <bookViews>
    <workbookView xWindow="-120" yWindow="-120" windowWidth="29040" windowHeight="15840" xr2:uid="{FD7EA760-08D9-4FDE-B93E-BE0CCE5F56BC}"/>
  </bookViews>
  <sheets>
    <sheet name="Hoja1" sheetId="1" r:id="rId1"/>
  </sheets>
  <definedNames>
    <definedName name="_xlnm._FilterDatabase" localSheetId="0" hidden="1">Hoja1!$A$1:$CY$271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T152" i="1" l="1"/>
  <c r="U152" i="1" s="1"/>
  <c r="T178" i="1"/>
  <c r="U178" i="1" s="1"/>
  <c r="T179" i="1"/>
  <c r="U179" i="1" s="1"/>
  <c r="T182" i="1"/>
  <c r="U182" i="1" s="1"/>
  <c r="T190" i="1"/>
  <c r="U190" i="1" s="1"/>
  <c r="T198" i="1"/>
  <c r="U198" i="1" s="1"/>
  <c r="T203" i="1"/>
  <c r="U203" i="1" s="1"/>
  <c r="T206" i="1"/>
  <c r="U206" i="1" s="1"/>
  <c r="T207" i="1"/>
  <c r="U207" i="1" s="1"/>
  <c r="T215" i="1"/>
  <c r="U215" i="1" s="1"/>
  <c r="T219" i="1"/>
  <c r="U219" i="1" s="1"/>
  <c r="T223" i="1"/>
  <c r="U223" i="1" s="1"/>
  <c r="T224" i="1"/>
  <c r="U224" i="1" s="1"/>
  <c r="T228" i="1"/>
  <c r="U228" i="1" s="1"/>
  <c r="T231" i="1"/>
  <c r="U231" i="1" s="1"/>
  <c r="T236" i="1"/>
  <c r="U236" i="1" s="1"/>
  <c r="T237" i="1"/>
  <c r="U237" i="1" s="1"/>
  <c r="T239" i="1"/>
  <c r="U239" i="1" s="1"/>
  <c r="T253" i="1"/>
  <c r="U253" i="1" s="1"/>
  <c r="T259" i="1"/>
  <c r="U259" i="1" s="1"/>
  <c r="T262" i="1"/>
  <c r="U262" i="1" s="1"/>
  <c r="BQ270" i="1"/>
  <c r="BQ268" i="1"/>
  <c r="T260" i="1"/>
  <c r="U260" i="1" s="1"/>
  <c r="BQ258" i="1"/>
  <c r="BQ257" i="1"/>
  <c r="BQ256" i="1"/>
  <c r="BQ255" i="1"/>
  <c r="BQ254" i="1"/>
  <c r="BQ253" i="1"/>
  <c r="BQ252" i="1"/>
  <c r="BQ251" i="1"/>
  <c r="BQ250" i="1"/>
  <c r="BQ249" i="1"/>
  <c r="BQ248" i="1"/>
  <c r="BQ247" i="1"/>
  <c r="BQ246" i="1"/>
  <c r="BQ245" i="1"/>
  <c r="BQ244" i="1"/>
  <c r="BQ243" i="1"/>
  <c r="BQ242" i="1"/>
  <c r="BQ241" i="1"/>
  <c r="BQ240" i="1"/>
  <c r="BQ239" i="1"/>
  <c r="BQ238" i="1"/>
  <c r="BQ237" i="1"/>
  <c r="BQ236" i="1"/>
  <c r="BQ235" i="1"/>
  <c r="BQ234" i="1"/>
  <c r="BQ233" i="1"/>
  <c r="BQ232" i="1"/>
  <c r="BQ231" i="1"/>
  <c r="BQ230" i="1"/>
  <c r="T227" i="1"/>
  <c r="U227" i="1" s="1"/>
  <c r="BQ225" i="1"/>
  <c r="BQ222" i="1"/>
  <c r="T221" i="1"/>
  <c r="BQ221" i="1"/>
  <c r="BQ220" i="1"/>
  <c r="BQ219" i="1"/>
  <c r="BQ218" i="1"/>
  <c r="BQ217" i="1"/>
  <c r="BQ216" i="1"/>
  <c r="BQ215" i="1"/>
  <c r="BQ214" i="1"/>
  <c r="BQ213" i="1"/>
  <c r="BQ212" i="1"/>
  <c r="BQ211" i="1"/>
  <c r="T210" i="1"/>
  <c r="U210" i="1" s="1"/>
  <c r="BQ210" i="1"/>
  <c r="BQ209" i="1"/>
  <c r="BQ208" i="1"/>
  <c r="BQ207" i="1"/>
  <c r="BQ206" i="1"/>
  <c r="BQ205" i="1"/>
  <c r="BQ204" i="1"/>
  <c r="BQ203" i="1"/>
  <c r="BQ202" i="1"/>
  <c r="BQ201" i="1"/>
  <c r="BQ200" i="1"/>
  <c r="BQ199" i="1"/>
  <c r="BQ198" i="1"/>
  <c r="BQ197" i="1"/>
  <c r="BQ196" i="1"/>
  <c r="BQ195" i="1"/>
  <c r="BQ194" i="1"/>
  <c r="BQ193" i="1"/>
  <c r="BQ192" i="1"/>
  <c r="BQ191" i="1"/>
  <c r="BQ190" i="1"/>
  <c r="BQ189" i="1"/>
  <c r="BQ188" i="1"/>
  <c r="BQ187" i="1"/>
  <c r="BQ186" i="1"/>
  <c r="BQ185" i="1"/>
  <c r="BQ184" i="1"/>
  <c r="BQ183" i="1"/>
  <c r="BQ182" i="1"/>
  <c r="BQ181" i="1"/>
  <c r="BQ180" i="1"/>
  <c r="BQ179" i="1"/>
  <c r="BQ178" i="1"/>
  <c r="BQ177" i="1"/>
  <c r="BQ176" i="1"/>
  <c r="BQ175" i="1"/>
  <c r="BQ174" i="1"/>
  <c r="BQ173" i="1"/>
  <c r="BQ172" i="1"/>
  <c r="BQ171" i="1"/>
  <c r="BQ170" i="1"/>
  <c r="BQ169" i="1"/>
  <c r="BQ168" i="1"/>
  <c r="BQ167" i="1"/>
  <c r="BQ166" i="1"/>
  <c r="BQ165" i="1"/>
  <c r="BQ164" i="1"/>
  <c r="BQ163" i="1"/>
  <c r="BQ162" i="1"/>
  <c r="BQ161" i="1"/>
  <c r="BQ160" i="1"/>
  <c r="BQ159" i="1"/>
  <c r="BQ158" i="1"/>
  <c r="BQ157" i="1"/>
  <c r="BQ156" i="1"/>
  <c r="BQ155" i="1"/>
  <c r="BQ154" i="1"/>
  <c r="BQ153" i="1"/>
  <c r="BQ152" i="1"/>
  <c r="BQ151" i="1"/>
  <c r="BQ150" i="1"/>
  <c r="BE271" i="1"/>
  <c r="BE270" i="1"/>
  <c r="BE269" i="1"/>
  <c r="BE268" i="1"/>
  <c r="BE267" i="1"/>
  <c r="BE266" i="1"/>
  <c r="BE265" i="1"/>
  <c r="BE264" i="1"/>
  <c r="BE263" i="1"/>
  <c r="BE262" i="1"/>
  <c r="BE261" i="1"/>
  <c r="BE260" i="1"/>
  <c r="BE259" i="1"/>
  <c r="BE258" i="1"/>
  <c r="BE257" i="1"/>
  <c r="BE256" i="1"/>
  <c r="BE255" i="1"/>
  <c r="BE254" i="1"/>
  <c r="BE253" i="1"/>
  <c r="BE252" i="1"/>
  <c r="BE251" i="1"/>
  <c r="BE250" i="1"/>
  <c r="BE249" i="1"/>
  <c r="BE248" i="1"/>
  <c r="BE246" i="1"/>
  <c r="BE245" i="1"/>
  <c r="BE244" i="1"/>
  <c r="BE243" i="1"/>
  <c r="BE242" i="1"/>
  <c r="BE241" i="1"/>
  <c r="BE240" i="1"/>
  <c r="BE239" i="1"/>
  <c r="BE238" i="1"/>
  <c r="BE237" i="1"/>
  <c r="BE236" i="1"/>
  <c r="BE235" i="1"/>
  <c r="BE234" i="1"/>
  <c r="BE233" i="1"/>
  <c r="BE232" i="1"/>
  <c r="BE231" i="1"/>
  <c r="BE230" i="1"/>
  <c r="BE229" i="1"/>
  <c r="BE228" i="1"/>
  <c r="BE227" i="1"/>
  <c r="BE226" i="1"/>
  <c r="BE225" i="1"/>
  <c r="BE224" i="1"/>
  <c r="BE223" i="1"/>
  <c r="BE222" i="1"/>
  <c r="BE220" i="1"/>
  <c r="BE219" i="1"/>
  <c r="BE218" i="1"/>
  <c r="BE217" i="1"/>
  <c r="BE216" i="1"/>
  <c r="BE215" i="1"/>
  <c r="BE214" i="1"/>
  <c r="BE213" i="1"/>
  <c r="BE212" i="1"/>
  <c r="BE211" i="1"/>
  <c r="BE210" i="1"/>
  <c r="BE209" i="1"/>
  <c r="BE208" i="1"/>
  <c r="BE207" i="1"/>
  <c r="BE206" i="1"/>
  <c r="BE205" i="1"/>
  <c r="BE204" i="1"/>
  <c r="BE203" i="1"/>
  <c r="BE202" i="1"/>
  <c r="BE201" i="1"/>
  <c r="BE200" i="1"/>
  <c r="BE199" i="1"/>
  <c r="BE198" i="1"/>
  <c r="BE197" i="1"/>
  <c r="BE196" i="1"/>
  <c r="BE195" i="1"/>
  <c r="BE194" i="1"/>
  <c r="BE193" i="1"/>
  <c r="BE192" i="1"/>
  <c r="BE191" i="1"/>
  <c r="BE190" i="1"/>
  <c r="BE189" i="1"/>
  <c r="BE188" i="1"/>
  <c r="BE187" i="1"/>
  <c r="BE186" i="1"/>
  <c r="BE185" i="1"/>
  <c r="BE184" i="1"/>
  <c r="BE183" i="1"/>
  <c r="BE182" i="1"/>
  <c r="BE181" i="1"/>
  <c r="BE180" i="1"/>
  <c r="BE179" i="1"/>
  <c r="BE178" i="1"/>
  <c r="BE177" i="1"/>
  <c r="BE176" i="1"/>
  <c r="AV176" i="1"/>
  <c r="BE175" i="1"/>
  <c r="BE174" i="1"/>
  <c r="BE173" i="1"/>
  <c r="BE172" i="1"/>
  <c r="BE171" i="1"/>
  <c r="BE170" i="1"/>
  <c r="BE169" i="1"/>
  <c r="BE168" i="1"/>
  <c r="BE167" i="1"/>
  <c r="BE166" i="1"/>
  <c r="BE165" i="1"/>
  <c r="BE164" i="1"/>
  <c r="BE163" i="1"/>
  <c r="BE162" i="1"/>
  <c r="BE161" i="1"/>
  <c r="BE160" i="1"/>
  <c r="BE159" i="1"/>
  <c r="BE158" i="1"/>
  <c r="BE157" i="1"/>
  <c r="BE156" i="1"/>
  <c r="BE155" i="1"/>
  <c r="BE154" i="1"/>
  <c r="BE153" i="1"/>
  <c r="BE152" i="1"/>
  <c r="BE151" i="1"/>
  <c r="BE150" i="1"/>
  <c r="P271" i="1"/>
  <c r="M271" i="1" s="1"/>
  <c r="P270" i="1"/>
  <c r="M270" i="1" s="1"/>
  <c r="P269" i="1"/>
  <c r="M269" i="1" s="1"/>
  <c r="P268" i="1"/>
  <c r="M268" i="1" s="1"/>
  <c r="P267" i="1"/>
  <c r="M267" i="1" s="1"/>
  <c r="P266" i="1"/>
  <c r="M266" i="1" s="1"/>
  <c r="P265" i="1"/>
  <c r="M265" i="1" s="1"/>
  <c r="P264" i="1"/>
  <c r="M264" i="1" s="1"/>
  <c r="P263" i="1"/>
  <c r="M263" i="1" s="1"/>
  <c r="P262" i="1"/>
  <c r="M262" i="1" s="1"/>
  <c r="P261" i="1"/>
  <c r="M261" i="1" s="1"/>
  <c r="P260" i="1"/>
  <c r="M260" i="1" s="1"/>
  <c r="P259" i="1"/>
  <c r="M259" i="1" s="1"/>
  <c r="P258" i="1"/>
  <c r="M258" i="1" s="1"/>
  <c r="P257" i="1"/>
  <c r="M257" i="1" s="1"/>
  <c r="P256" i="1"/>
  <c r="M256" i="1" s="1"/>
  <c r="P255" i="1"/>
  <c r="M255" i="1" s="1"/>
  <c r="P254" i="1"/>
  <c r="M254" i="1" s="1"/>
  <c r="P253" i="1"/>
  <c r="M253" i="1" s="1"/>
  <c r="P252" i="1"/>
  <c r="M252" i="1" s="1"/>
  <c r="P251" i="1"/>
  <c r="M251" i="1" s="1"/>
  <c r="P250" i="1"/>
  <c r="M250" i="1" s="1"/>
  <c r="P249" i="1"/>
  <c r="M249" i="1" s="1"/>
  <c r="P248" i="1"/>
  <c r="M248" i="1" s="1"/>
  <c r="P247" i="1"/>
  <c r="M247" i="1" s="1"/>
  <c r="P246" i="1"/>
  <c r="M246" i="1" s="1"/>
  <c r="P245" i="1"/>
  <c r="M245" i="1" s="1"/>
  <c r="P244" i="1"/>
  <c r="M244" i="1" s="1"/>
  <c r="P243" i="1"/>
  <c r="M243" i="1" s="1"/>
  <c r="P242" i="1"/>
  <c r="M242" i="1" s="1"/>
  <c r="P241" i="1"/>
  <c r="M241" i="1" s="1"/>
  <c r="P240" i="1"/>
  <c r="M240" i="1" s="1"/>
  <c r="P239" i="1"/>
  <c r="M239" i="1" s="1"/>
  <c r="P238" i="1"/>
  <c r="M238" i="1" s="1"/>
  <c r="P237" i="1"/>
  <c r="M237" i="1" s="1"/>
  <c r="P236" i="1"/>
  <c r="M236" i="1" s="1"/>
  <c r="P235" i="1"/>
  <c r="M235" i="1" s="1"/>
  <c r="P234" i="1"/>
  <c r="M234" i="1" s="1"/>
  <c r="P233" i="1"/>
  <c r="M233" i="1" s="1"/>
  <c r="P232" i="1"/>
  <c r="M232" i="1" s="1"/>
  <c r="P231" i="1"/>
  <c r="M231" i="1" s="1"/>
  <c r="P230" i="1"/>
  <c r="M230" i="1" s="1"/>
  <c r="P229" i="1"/>
  <c r="M229" i="1" s="1"/>
  <c r="P228" i="1"/>
  <c r="M228" i="1" s="1"/>
  <c r="P227" i="1"/>
  <c r="M227" i="1" s="1"/>
  <c r="P226" i="1"/>
  <c r="M226" i="1" s="1"/>
  <c r="P225" i="1"/>
  <c r="M225" i="1" s="1"/>
  <c r="P224" i="1"/>
  <c r="M224" i="1" s="1"/>
  <c r="P223" i="1"/>
  <c r="M223" i="1" s="1"/>
  <c r="P222" i="1"/>
  <c r="M222" i="1" s="1"/>
  <c r="P220" i="1"/>
  <c r="M220" i="1" s="1"/>
  <c r="P219" i="1"/>
  <c r="M219" i="1" s="1"/>
  <c r="P218" i="1"/>
  <c r="M218" i="1" s="1"/>
  <c r="P217" i="1"/>
  <c r="M217" i="1" s="1"/>
  <c r="P216" i="1"/>
  <c r="M216" i="1" s="1"/>
  <c r="P215" i="1"/>
  <c r="M215" i="1" s="1"/>
  <c r="P214" i="1"/>
  <c r="M214" i="1" s="1"/>
  <c r="P213" i="1"/>
  <c r="M213" i="1" s="1"/>
  <c r="P212" i="1"/>
  <c r="M212" i="1" s="1"/>
  <c r="P211" i="1"/>
  <c r="M211" i="1" s="1"/>
  <c r="P210" i="1"/>
  <c r="M210" i="1" s="1"/>
  <c r="P209" i="1"/>
  <c r="M209" i="1" s="1"/>
  <c r="P208" i="1"/>
  <c r="M208" i="1" s="1"/>
  <c r="P207" i="1"/>
  <c r="M207" i="1" s="1"/>
  <c r="P206" i="1"/>
  <c r="M206" i="1" s="1"/>
  <c r="P205" i="1"/>
  <c r="M205" i="1" s="1"/>
  <c r="P204" i="1"/>
  <c r="M204" i="1" s="1"/>
  <c r="P203" i="1"/>
  <c r="M203" i="1" s="1"/>
  <c r="P202" i="1"/>
  <c r="M202" i="1" s="1"/>
  <c r="P201" i="1"/>
  <c r="M201" i="1" s="1"/>
  <c r="P200" i="1"/>
  <c r="M200" i="1" s="1"/>
  <c r="P199" i="1"/>
  <c r="M199" i="1" s="1"/>
  <c r="P198" i="1"/>
  <c r="M198" i="1" s="1"/>
  <c r="P195" i="1"/>
  <c r="M195" i="1" s="1"/>
  <c r="T194" i="1"/>
  <c r="U194" i="1" s="1"/>
  <c r="P194" i="1"/>
  <c r="M194" i="1" s="1"/>
  <c r="P192" i="1"/>
  <c r="M192" i="1" s="1"/>
  <c r="P191" i="1"/>
  <c r="M191" i="1" s="1"/>
  <c r="P190" i="1"/>
  <c r="M190" i="1" s="1"/>
  <c r="P189" i="1"/>
  <c r="M189" i="1" s="1"/>
  <c r="P185" i="1"/>
  <c r="M185" i="1" s="1"/>
  <c r="P184" i="1"/>
  <c r="M184" i="1" s="1"/>
  <c r="P183" i="1"/>
  <c r="M183" i="1" s="1"/>
  <c r="P182" i="1"/>
  <c r="M182" i="1" s="1"/>
  <c r="P181" i="1"/>
  <c r="M181" i="1" s="1"/>
  <c r="P180" i="1"/>
  <c r="M180" i="1" s="1"/>
  <c r="P179" i="1"/>
  <c r="M179" i="1" s="1"/>
  <c r="P178" i="1"/>
  <c r="M178" i="1" s="1"/>
  <c r="P177" i="1"/>
  <c r="M177" i="1" s="1"/>
  <c r="P176" i="1"/>
  <c r="M176" i="1" s="1"/>
  <c r="P175" i="1"/>
  <c r="M175" i="1" s="1"/>
  <c r="P174" i="1"/>
  <c r="M174" i="1" s="1"/>
  <c r="U173" i="1"/>
  <c r="P173" i="1"/>
  <c r="M173" i="1" s="1"/>
  <c r="P172" i="1"/>
  <c r="M172" i="1" s="1"/>
  <c r="P171" i="1"/>
  <c r="M171" i="1" s="1"/>
  <c r="P170" i="1"/>
  <c r="M170" i="1" s="1"/>
  <c r="P169" i="1"/>
  <c r="M169" i="1" s="1"/>
  <c r="P168" i="1"/>
  <c r="M168" i="1" s="1"/>
  <c r="P167" i="1"/>
  <c r="M167" i="1" s="1"/>
  <c r="U166" i="1"/>
  <c r="P166" i="1"/>
  <c r="M166" i="1" s="1"/>
  <c r="P165" i="1"/>
  <c r="M165" i="1" s="1"/>
  <c r="P164" i="1"/>
  <c r="M164" i="1" s="1"/>
  <c r="P163" i="1"/>
  <c r="M163" i="1" s="1"/>
  <c r="P162" i="1"/>
  <c r="M162" i="1" s="1"/>
  <c r="P161" i="1"/>
  <c r="M161" i="1" s="1"/>
  <c r="P160" i="1"/>
  <c r="M160" i="1" s="1"/>
  <c r="P159" i="1"/>
  <c r="M159" i="1" s="1"/>
  <c r="P158" i="1"/>
  <c r="M158" i="1" s="1"/>
  <c r="P157" i="1"/>
  <c r="M157" i="1" s="1"/>
  <c r="P156" i="1"/>
  <c r="M156" i="1" s="1"/>
  <c r="P155" i="1"/>
  <c r="M155" i="1" s="1"/>
  <c r="P154" i="1"/>
  <c r="M154" i="1" s="1"/>
  <c r="P153" i="1"/>
  <c r="M153" i="1" s="1"/>
  <c r="P152" i="1"/>
  <c r="M152" i="1" s="1"/>
  <c r="P151" i="1"/>
  <c r="M151" i="1" s="1"/>
  <c r="P150" i="1"/>
  <c r="M150" i="1" s="1"/>
  <c r="T218" i="1" l="1"/>
  <c r="U218" i="1" s="1"/>
  <c r="T192" i="1"/>
  <c r="U192" i="1" s="1"/>
  <c r="T155" i="1"/>
  <c r="U155" i="1" s="1"/>
  <c r="T229" i="1"/>
  <c r="U229" i="1" s="1"/>
  <c r="T184" i="1"/>
  <c r="U184" i="1" s="1"/>
  <c r="T186" i="1"/>
  <c r="U186" i="1" s="1"/>
  <c r="T216" i="1"/>
  <c r="U216" i="1" s="1"/>
  <c r="T202" i="1"/>
  <c r="U202" i="1" s="1"/>
  <c r="T188" i="1"/>
  <c r="U188" i="1" s="1"/>
  <c r="T151" i="1"/>
  <c r="U151" i="1" s="1"/>
  <c r="T204" i="1"/>
  <c r="U204" i="1" s="1"/>
  <c r="T153" i="1"/>
  <c r="U153" i="1" s="1"/>
  <c r="T165" i="1"/>
  <c r="U165" i="1" s="1"/>
  <c r="T167" i="1"/>
  <c r="U167" i="1" s="1"/>
  <c r="T249" i="1"/>
  <c r="U249" i="1" s="1"/>
  <c r="T193" i="1"/>
  <c r="U193" i="1" s="1"/>
  <c r="T195" i="1"/>
  <c r="U195" i="1" s="1"/>
  <c r="T157" i="1"/>
  <c r="U157" i="1" s="1"/>
  <c r="T201" i="1"/>
  <c r="U201" i="1" s="1"/>
  <c r="T211" i="1"/>
  <c r="U211" i="1" s="1"/>
  <c r="T158" i="1"/>
  <c r="U158" i="1" s="1"/>
  <c r="T226" i="1"/>
  <c r="U226" i="1" s="1"/>
  <c r="T268" i="1"/>
  <c r="T220" i="1"/>
  <c r="U220" i="1" s="1"/>
  <c r="T244" i="1"/>
  <c r="U244" i="1" s="1"/>
  <c r="T265" i="1"/>
  <c r="U265" i="1" s="1"/>
  <c r="T161" i="1"/>
  <c r="U161" i="1" s="1"/>
  <c r="T248" i="1"/>
  <c r="U248" i="1" s="1"/>
  <c r="T264" i="1"/>
  <c r="U264" i="1" s="1"/>
  <c r="T266" i="1"/>
  <c r="U266" i="1" s="1"/>
  <c r="T181" i="1"/>
  <c r="U181" i="1" s="1"/>
  <c r="T208" i="1"/>
  <c r="U208" i="1" s="1"/>
  <c r="T217" i="1"/>
  <c r="U217" i="1" s="1"/>
  <c r="T245" i="1"/>
  <c r="U245" i="1" s="1"/>
  <c r="T256" i="1"/>
  <c r="U256" i="1" s="1"/>
  <c r="T267" i="1"/>
  <c r="U267" i="1" s="1"/>
  <c r="T159" i="1"/>
  <c r="U159" i="1" s="1"/>
  <c r="T187" i="1"/>
  <c r="U187" i="1" s="1"/>
  <c r="T199" i="1"/>
  <c r="U199" i="1" s="1"/>
  <c r="T154" i="1"/>
  <c r="U154" i="1" s="1"/>
  <c r="T171" i="1"/>
  <c r="U171" i="1" s="1"/>
  <c r="T177" i="1"/>
  <c r="U177" i="1" s="1"/>
  <c r="T191" i="1"/>
  <c r="U191" i="1" s="1"/>
  <c r="T196" i="1"/>
  <c r="U196" i="1" s="1"/>
  <c r="T212" i="1"/>
  <c r="U212" i="1" s="1"/>
  <c r="T230" i="1"/>
  <c r="U230" i="1" s="1"/>
  <c r="T240" i="1"/>
  <c r="U240" i="1" s="1"/>
  <c r="T246" i="1"/>
  <c r="U246" i="1" s="1"/>
  <c r="T251" i="1"/>
  <c r="U251" i="1" s="1"/>
  <c r="T254" i="1"/>
  <c r="U254" i="1" s="1"/>
  <c r="T257" i="1"/>
  <c r="U257" i="1" s="1"/>
  <c r="T271" i="1"/>
  <c r="U271" i="1" s="1"/>
  <c r="T163" i="1"/>
  <c r="U163" i="1" s="1"/>
  <c r="T175" i="1"/>
  <c r="U175" i="1" s="1"/>
  <c r="T180" i="1"/>
  <c r="U180" i="1" s="1"/>
  <c r="T183" i="1"/>
  <c r="U183" i="1" s="1"/>
  <c r="T225" i="1"/>
  <c r="U225" i="1" s="1"/>
  <c r="T233" i="1"/>
  <c r="U233" i="1" s="1"/>
  <c r="T252" i="1"/>
  <c r="U252" i="1" s="1"/>
  <c r="T169" i="1"/>
  <c r="U169" i="1" s="1"/>
  <c r="T200" i="1"/>
  <c r="U200" i="1" s="1"/>
  <c r="T238" i="1"/>
  <c r="U238" i="1" s="1"/>
  <c r="T241" i="1"/>
  <c r="U241" i="1" s="1"/>
  <c r="T232" i="1"/>
  <c r="U232" i="1" s="1"/>
  <c r="T197" i="1"/>
  <c r="U197" i="1" s="1"/>
  <c r="T162" i="1"/>
  <c r="U162" i="1" s="1"/>
  <c r="T170" i="1"/>
  <c r="U170" i="1" s="1"/>
  <c r="T222" i="1"/>
  <c r="U222" i="1" s="1"/>
  <c r="T234" i="1"/>
  <c r="U234" i="1" s="1"/>
  <c r="T250" i="1"/>
  <c r="U250" i="1" s="1"/>
  <c r="T209" i="1"/>
  <c r="U209" i="1" s="1"/>
  <c r="T214" i="1"/>
  <c r="U214" i="1" s="1"/>
  <c r="T243" i="1"/>
  <c r="U243" i="1" s="1"/>
  <c r="T261" i="1"/>
  <c r="U261" i="1" s="1"/>
  <c r="T164" i="1"/>
  <c r="U164" i="1" s="1"/>
  <c r="T160" i="1"/>
  <c r="U160" i="1" s="1"/>
  <c r="T168" i="1"/>
  <c r="U168" i="1" s="1"/>
  <c r="T176" i="1"/>
  <c r="U176" i="1" s="1"/>
  <c r="T258" i="1"/>
  <c r="U258" i="1" s="1"/>
  <c r="T150" i="1"/>
  <c r="U150" i="1" s="1"/>
  <c r="T156" i="1"/>
  <c r="U156" i="1" s="1"/>
  <c r="T189" i="1"/>
  <c r="U189" i="1" s="1"/>
  <c r="T205" i="1"/>
  <c r="U205" i="1" s="1"/>
  <c r="T174" i="1"/>
  <c r="U174" i="1" s="1"/>
  <c r="T213" i="1"/>
  <c r="U213" i="1" s="1"/>
  <c r="T270" i="1"/>
  <c r="U270" i="1" s="1"/>
  <c r="T172" i="1"/>
  <c r="U172" i="1" s="1"/>
  <c r="T185" i="1"/>
  <c r="U185" i="1" s="1"/>
  <c r="T235" i="1"/>
  <c r="U235" i="1" s="1"/>
  <c r="T242" i="1"/>
  <c r="U242" i="1" s="1"/>
  <c r="T263" i="1"/>
  <c r="U263" i="1" s="1"/>
  <c r="T269" i="1"/>
  <c r="U269" i="1" s="1"/>
  <c r="T247" i="1"/>
  <c r="T255" i="1"/>
  <c r="U255"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tc={0B241CA0-0998-499E-8FBD-4EA1289482E2}</author>
    <author>tc={A35045CC-FBD6-465B-99CF-339ABF360CFB}</author>
    <author>tc={1EDC9F08-09D9-4DC3-90F5-9C4C790C4319}</author>
    <author>tc={47FE6AAD-BFDC-42EE-BE81-E11D82175E31}</author>
    <author>tc={27C7A5CB-6F3A-4259-A540-AE220E495E2E}</author>
    <author>tc={818D8CDC-AE9B-4129-A3F5-91583FFC3DAA}</author>
  </authors>
  <commentList>
    <comment ref="BG108" authorId="0" shapeId="0" xr:uid="{0B241CA0-0998-499E-8FBD-4EA1289482E2}">
      <text>
        <t>[Comentario encadenado]
Su versión de Excel le permite leer este comentario encadenado; sin embargo, las ediciones que se apliquen se quitarán si el archivo se abre en una versión más reciente de Excel. Más información: https://go.microsoft.com/fwlink/?linkid=870924
Comentario:
    FECHA DE CESION 10-2-2022, PERO JHON INICIO EL 17 $ 9.066.667</t>
      </text>
    </comment>
    <comment ref="A157" authorId="1" shapeId="0" xr:uid="{A35045CC-FBD6-465B-99CF-339ABF360CFB}">
      <text>
        <t>[Comentario encadenado]
Su versión de Excel le permite leer este comentario encadenado; sin embargo, las ediciones que se apliquen se quitarán si el archivo se abre en una versión más reciente de Excel. Más información: https://go.microsoft.com/fwlink/?linkid=870924
Comentario:
    ADICIÓN</t>
      </text>
    </comment>
    <comment ref="V179" authorId="2" shapeId="0" xr:uid="{1EDC9F08-09D9-4DC3-90F5-9C4C790C4319}">
      <text>
        <t>[Comentario encadenado]
Su versión de Excel le permite leer este comentario encadenado; sin embargo, las ediciones que se apliquen se quitarán si el archivo se abre en una versión más reciente de Excel. Más información: https://go.microsoft.com/fwlink/?linkid=870924
Comentario:
    VERIFICAR APELLIDO</t>
      </text>
    </comment>
    <comment ref="A193" authorId="3" shapeId="0" xr:uid="{47FE6AAD-BFDC-42EE-BE81-E11D82175E31}">
      <text>
        <t>[Comentario encadenado]
Su versión de Excel le permite leer este comentario encadenado; sin embargo, las ediciones que se apliquen se quitarán si el archivo se abre en una versión más reciente de Excel. Más información: https://go.microsoft.com/fwlink/?linkid=870924
Comentario:
    PTE CESION</t>
      </text>
    </comment>
    <comment ref="V215" authorId="4" shapeId="0" xr:uid="{27C7A5CB-6F3A-4259-A540-AE220E495E2E}">
      <text>
        <t>[Comentario encadenado]
Su versión de Excel le permite leer este comentario encadenado; sin embargo, las ediciones que se apliquen se quitarán si el archivo se abre en una versión más reciente de Excel. Más información: https://go.microsoft.com/fwlink/?linkid=870924
Comentario:
    BAJAR LA ARL ACTUALIZADA</t>
      </text>
    </comment>
    <comment ref="W220" authorId="5" shapeId="0" xr:uid="{818D8CDC-AE9B-4129-A3F5-91583FFC3DAA}">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CESION
</t>
      </text>
    </comment>
  </commentList>
</comments>
</file>

<file path=xl/sharedStrings.xml><?xml version="1.0" encoding="utf-8"?>
<sst xmlns="http://schemas.openxmlformats.org/spreadsheetml/2006/main" count="6812" uniqueCount="1651">
  <si>
    <t>PROCESO</t>
  </si>
  <si>
    <t xml:space="preserve">No. CONTRATO </t>
  </si>
  <si>
    <t>MODALIDAD</t>
  </si>
  <si>
    <t>TIPOLOGIA CONTRATO</t>
  </si>
  <si>
    <t>TIPOLOGIA</t>
  </si>
  <si>
    <t>FECHA PRESENTACION OFERTAS</t>
  </si>
  <si>
    <t>No PROPONENTES</t>
  </si>
  <si>
    <t>FECHA ADJUDICACION</t>
  </si>
  <si>
    <t>INFORME SUPERVISOR</t>
  </si>
  <si>
    <t>OBJETO</t>
  </si>
  <si>
    <t>OBLICACIONES ESPECIFICAS</t>
  </si>
  <si>
    <t>VALOR CONTRATO</t>
  </si>
  <si>
    <t>HONORARIOS MENSUALEs</t>
  </si>
  <si>
    <t>PLAZO DE EJECUCIÓN SEGÚN CONTRATO MESES</t>
  </si>
  <si>
    <t>PLAZO DE EJECUCIÓN SEGÚN CONTRATO DIAS</t>
  </si>
  <si>
    <t>PLAZO TOTAL EN DÍAS</t>
  </si>
  <si>
    <t>FECHA DE SUSCRIPCION CONTRATO</t>
  </si>
  <si>
    <t>FECHA DE INICIO</t>
  </si>
  <si>
    <t xml:space="preserve">FECHA DE TERMINACIÓN </t>
  </si>
  <si>
    <t xml:space="preserve">FECHA DE TERMINACIÓN DEFINITIVA </t>
  </si>
  <si>
    <t>% EJECUCIÓN A LA FECHA</t>
  </si>
  <si>
    <t>RIESGO ARL</t>
  </si>
  <si>
    <t>CONTRATISTA PERSONA JURIDICA O NATURAL</t>
  </si>
  <si>
    <t>SEXO</t>
  </si>
  <si>
    <t>IDENTIFICACIÓN</t>
  </si>
  <si>
    <t>NIT O CEDULA (sin puntos ni comas)</t>
  </si>
  <si>
    <t>EXPEDIDA</t>
  </si>
  <si>
    <t>REPRESENTANTE LEGAL PERSONA JURÍDICA</t>
  </si>
  <si>
    <t>CEDULA REPRESENTANTE LEGAL (sin puntos ni comas)</t>
  </si>
  <si>
    <t>CONSORCIADO 1</t>
  </si>
  <si>
    <t xml:space="preserve">NIT </t>
  </si>
  <si>
    <t>% PARTICIPACIÓN</t>
  </si>
  <si>
    <t>CONSORCIADO 2</t>
  </si>
  <si>
    <t>UBICACIÓN INTERNA</t>
  </si>
  <si>
    <t>ABOGADO RESPONSABLE</t>
  </si>
  <si>
    <t>No. SIPSE</t>
  </si>
  <si>
    <t>SUPERVISOR ACTUAL</t>
  </si>
  <si>
    <t>MEMORANDO SUPERVISOR</t>
  </si>
  <si>
    <t>SUPERVISOR ANTERIOR</t>
  </si>
  <si>
    <t>RUBRO (incluir tal y como aparece en el CDP)</t>
  </si>
  <si>
    <t>NUMERO PROYECTO</t>
  </si>
  <si>
    <t>PROYECTO</t>
  </si>
  <si>
    <t>TIPO DE PRESUPUESTO</t>
  </si>
  <si>
    <t>No. CDP</t>
  </si>
  <si>
    <t>VALOR CDP</t>
  </si>
  <si>
    <t>FECHA CDP</t>
  </si>
  <si>
    <t>No. RP</t>
  </si>
  <si>
    <t>VALOR RP</t>
  </si>
  <si>
    <t>FECHA DEL RP (DD-MM-AAAA)</t>
  </si>
  <si>
    <t>No. PÓLIZA</t>
  </si>
  <si>
    <t>ASEGURADORA</t>
  </si>
  <si>
    <t>FECHA APROBACIÓN</t>
  </si>
  <si>
    <t>CESIÓN</t>
  </si>
  <si>
    <t>CEDENTE</t>
  </si>
  <si>
    <t>IDENTIFICACION</t>
  </si>
  <si>
    <t>FECHA DE CESION</t>
  </si>
  <si>
    <t>FECHA ADICIÓN 1</t>
  </si>
  <si>
    <t>VALOR</t>
  </si>
  <si>
    <t>FECHA ADICIÓN 2</t>
  </si>
  <si>
    <t>FECHA ADICIÓN 3</t>
  </si>
  <si>
    <t>FECHA PRÓRROGA 1</t>
  </si>
  <si>
    <t>TIEMPO PRORROGADO EN MESES</t>
  </si>
  <si>
    <t>TIEMPO PRORROGADO EN DIAS</t>
  </si>
  <si>
    <t>FECHA DE TERMINACIÓN SEGÚN PRÓRROGA</t>
  </si>
  <si>
    <t>FECHA PRÓRROGA 2</t>
  </si>
  <si>
    <t>FECHA PRÓRROGA 3</t>
  </si>
  <si>
    <t>FECHA DE TERMINACIÓN SEGÚN PRÓRROGA
FECHA TERMINACIÓNSEGÚN PRÓRROGA</t>
  </si>
  <si>
    <t>TOTAL PRORROGAS MESES</t>
  </si>
  <si>
    <t>TOTAL PRORROGAS DÍAS</t>
  </si>
  <si>
    <t>TOTAL PRORROGA EN DÍAS</t>
  </si>
  <si>
    <t>TOTAL PLAZO DEL CONTRATO</t>
  </si>
  <si>
    <t>FECHA DE SUSPENSION 1</t>
  </si>
  <si>
    <t>DURACIÓN SUSPENSIÓN</t>
  </si>
  <si>
    <t>FECHA DE REINICIO 1</t>
  </si>
  <si>
    <t xml:space="preserve">NUEVA FECHA TERMINACIÓN </t>
  </si>
  <si>
    <t>FECHA DE SUSPENSION 2</t>
  </si>
  <si>
    <t>FECHA DE REINICIO 2</t>
  </si>
  <si>
    <t>FECHA FINAL DE EJECUCIÓN</t>
  </si>
  <si>
    <t>PLAZO FINAL DE EJECUCIÓN (Incluir fecha  terminación última prórroga y/o reinicio)</t>
  </si>
  <si>
    <t>ESTADO</t>
  </si>
  <si>
    <t>DIAS FALTANTES</t>
  </si>
  <si>
    <t>OBSERVACIONES</t>
  </si>
  <si>
    <t>VALOR DE ADICIÓN  1</t>
  </si>
  <si>
    <t>VALOR DE ADICIÓN  2</t>
  </si>
  <si>
    <t>VALOR DE ADICIÓN   3</t>
  </si>
  <si>
    <t>VALOR TOTAL ADICIONES</t>
  </si>
  <si>
    <t>VALOR TOTAL CON ADICIÓN</t>
  </si>
  <si>
    <t>FECHA FINAL DE TERMINACIÓN</t>
  </si>
  <si>
    <t>FCHA OFERTA</t>
  </si>
  <si>
    <t>NIVEL ACADEMICO</t>
  </si>
  <si>
    <t>MESES</t>
  </si>
  <si>
    <t>FECHA DE INICIO (DD-MM-AAAA)</t>
  </si>
  <si>
    <t>FECHA DE TERMINACIÓN (DD-MM-AAAA)</t>
  </si>
  <si>
    <t>FECHA CIERTA (DD-MM-AAAA)</t>
  </si>
  <si>
    <t>CESIONARIO</t>
  </si>
  <si>
    <t>CEDULA CESIONARIO</t>
  </si>
  <si>
    <t>FECHA DE CESIÓN</t>
  </si>
  <si>
    <t>FECHA</t>
  </si>
  <si>
    <t>FECHA SUSCRIPCIÓN</t>
  </si>
  <si>
    <t>FECHA TERMINACIÓNSEGÚN PRÓRROGA</t>
  </si>
  <si>
    <t>TIEMPO SUSPENDIDO</t>
  </si>
  <si>
    <t>FECHA INICIO</t>
  </si>
  <si>
    <t>FECHA TERMINACIÓN</t>
  </si>
  <si>
    <t>Contratación Directa</t>
  </si>
  <si>
    <t>N/A</t>
  </si>
  <si>
    <t>M</t>
  </si>
  <si>
    <t>C.C.</t>
  </si>
  <si>
    <t>INVERSIONES</t>
  </si>
  <si>
    <t>F</t>
  </si>
  <si>
    <t>.</t>
  </si>
  <si>
    <t>de Bogotá</t>
  </si>
  <si>
    <t>APOYAR AL EQUIPO DE PRENSA Y COMUNICACIONES DE LA ALCALDÍA LOCAL EN LA REALIZACIÓN DE PRODUCTOS Y PIEZAS DIGITALES, IMPRESAS Y PUBLICITARIAS DE GRAN FORMATO Y DE ANIMACIÓN GRÁFICA, ASÍ COMO APOYAR LA PRODUCCIÓN Y MONTAJE DE EVENTOS</t>
  </si>
  <si>
    <t>PRESTAR SERVICIOS DE APOYO ADMINISTRATIVO Y ASISTENCIAL A LA JUNTA ADMINISTRADORA LOCAL DE SANTA FE</t>
  </si>
  <si>
    <t>APOYAR TÉCNICAMENTE LAS DISTINTAS ETAPAS DE LOS PROCESO DE COMPETENCIA DE LAS INSPECCIONES DE POLICÍA DE LA LOCALIDAD DE SANTA FE, SEGÚN REPARTO</t>
  </si>
  <si>
    <t>GUILLERMO ALBERTO RAMIREZ DUQUE</t>
  </si>
  <si>
    <t>CLAUDIA PATRICIA GOMEZ GUTIERREZ</t>
  </si>
  <si>
    <t>SEGUROS DEL ESTADO SA</t>
  </si>
  <si>
    <t>PRESTAR LOS SERVICIOS PROFESIONALES AL ÁREA DE GESTIÓN DEL DESARROLLO LOCAL DE LA ALCALDÍA LOCAL, PARA APOYAR LA ESTRUCTURACIÓN, EVALUACIÓN Y SEGUIMIENTO DE LOS PROYECTOS, PLANES Y PROGRAMAS RELACIONADOS CON EL MANTENIMIENTO, MEJORAMIENTO Y CONSERVACIÓN DE LA INFRAESTRUCTURA VIAL Y ESPACIO PÚBLICO DE LA LOCALIDAD DE SANTA FE</t>
  </si>
  <si>
    <t>LUISA FERNANDA PEREZ BLANCO</t>
  </si>
  <si>
    <t>JEIMY VIVIANA TERREROS FRANCO</t>
  </si>
  <si>
    <t>NATALIA ROZO PEREZ</t>
  </si>
  <si>
    <t>FREDDY ALBERTO MARQUEZ ARIAS</t>
  </si>
  <si>
    <t>JULY PAOLA ALDANA BARAHONA</t>
  </si>
  <si>
    <t>RAFAEL RICARDO BALAGUERA BONITTO</t>
  </si>
  <si>
    <t>Prestación de Servicios</t>
  </si>
  <si>
    <t>CRISTIAN DAVID LONDOÑO RUEDA</t>
  </si>
  <si>
    <t>JHON JAIRO CRISPIN NIETO</t>
  </si>
  <si>
    <t>YEIMMY LORENA RIAÑO TORO</t>
  </si>
  <si>
    <t>PRESTAR LOS SERVICIOS PROFESIONALES PARA LA OPERACIÓN, PRESTACION, SEGUIMIENTO Y CUMPLIMIENTO DE LOS PROCEDIMIENTOS ADMINISTRATIVOS, OPERATIVOS Y PROGRAMÁTICOS DEL SERVICIO SOCIAL APOYO ECONÓMICO TIPO C, QUE CONTRIBUYAN A LA GARANTÍA DE LOS DERECHOS DE LA POBLACIÓN MAYOR EN EL MARCO DE LA POLÍTICA PÚBLICA SOCIAL PARA EL ENVEJECIMIENTO Y LA VEJEZ EN EL DISTRITO CAPITAL A CARGO DE LA ALCALDÍA LOCAL</t>
  </si>
  <si>
    <t>LAURA JULIETH ROJAS AYERBE</t>
  </si>
  <si>
    <t>JOHANNA MORALES RIZO</t>
  </si>
  <si>
    <t>SEGUROS MUNDIAL</t>
  </si>
  <si>
    <t>PRESTAR SUS SERVICIOS PROFESIONALES PARA LA ESTRUCTURACIÓN, VIABILIZACIÓN, EVALUACIÓN Y SEGUIMIENTO DE LOS PROYECTOS DEL PRESUPUESTO DEL FONDO DE DESARROLLO LOCAL DE SANTA FE QUE LE SEAN ASIGNADOS</t>
  </si>
  <si>
    <t>PRESTAR APOYO AL ÁREA GESTIÓN POLICÍVA Y ÁREA DE GESTIÓN DE DESARROLLO LOCAL EN LA CONDUCCIÓN DEL PARQUE AUTOMOTOR DEL FDLSF QUE LE SEA ASIGNADO</t>
  </si>
  <si>
    <t>PRESTAR LOS SERVICIOS DE APOYO AL ÁREA DE GESTIÓN DEL DESARROLLO LOCAL, EN LO RELACIONADO CON LAS ACTIVIDADES DEL ALMACÉN DE LA ALCALDÍA LOCAL DE SANTA FE</t>
  </si>
  <si>
    <t>PRESTAR LOS SERVICIOS DE APOYO EN LA DISTRIBUCIÓN DE CORRESPONDENCIA PRODUCIDA EN LAS DIFERENTES ÁREAS DE LA ALCALDÍA LOCAL DE SANTA FE</t>
  </si>
  <si>
    <t>EUMIR ANTONIO PALACIOS CAICEDO</t>
  </si>
  <si>
    <t>YEIMY CAROLINA BELLO CALIXTO</t>
  </si>
  <si>
    <t>ASEGURADORA SOLIDARIA</t>
  </si>
  <si>
    <t>DIANA ALEJANDRA LEGUIZAMON</t>
  </si>
  <si>
    <t>PRESTAR SERVICIOS PROFESIONALES AL ÁREA DE GESTIÓN DEL DESARROLLO LOCAL EN LO ATINENTE A LAS ETAPAS PRECONTRACTUALES, CONTRACTUALES Y POSTCONTRACTUALES, EN EL MARCO DE LOS PLANES, PROGRAMAS Y PROYECTOS ENCAMINADOS A LA ADQUISICIÓN DE BIENES Y SERVICIOS PARA EL FORTALECIMIENTO DE LA GESTIÓN LOCAL</t>
  </si>
  <si>
    <t>ZAYDA LORENA VILLAR BECERRA</t>
  </si>
  <si>
    <t>Valle de San José (Santander)</t>
  </si>
  <si>
    <t>NIT</t>
  </si>
  <si>
    <t>DIANA MARCELA RUBIO ACOSTA</t>
  </si>
  <si>
    <t>JULIETH JOHANNA SILVA AREVALO</t>
  </si>
  <si>
    <t>SANTIAGO SANCHEZ GUZMAN</t>
  </si>
  <si>
    <t>ASCENSORES SCHINDLER DE COLOMBIA SAS</t>
  </si>
  <si>
    <t>JOSE MARIA LORENTE GOMEZ</t>
  </si>
  <si>
    <t>JEIMY TATIANA ESCOBAR ESPINOSA</t>
  </si>
  <si>
    <t>DORA ELCY GUEVARA AGUDELO</t>
  </si>
  <si>
    <t>CRISTINA MANOTAS HERNANDEZ</t>
  </si>
  <si>
    <t>SEGUROS DEL ESTADO S.A</t>
  </si>
  <si>
    <t>ISABEL CASTRO HEREDIA</t>
  </si>
  <si>
    <t>ELKIN JOSE SIERRA BRACHO</t>
  </si>
  <si>
    <t>CAROLINA RODRIGUEZ PUIN</t>
  </si>
  <si>
    <t>HECTOR WILLINTONG ORTIZ ROSERO</t>
  </si>
  <si>
    <t>HERNANDO ERNESTO GONZALEZ ATUESTA</t>
  </si>
  <si>
    <t>DIANA PATRICIA NOGUERA SIMIJACA</t>
  </si>
  <si>
    <t>WILLIAM ANDRES TELLEZ CHAVEZ</t>
  </si>
  <si>
    <t>LUIS FERNANDO MARTINEZ VARGAS</t>
  </si>
  <si>
    <t>ESMERALDA VELA QUINTERO</t>
  </si>
  <si>
    <t>Selección Abreviada / acuerdo Marco</t>
  </si>
  <si>
    <t>Orden de Compra</t>
  </si>
  <si>
    <t>FUNCIONAMIENTO</t>
  </si>
  <si>
    <t>KEVIN OSWALDO LEIVA QUIMBAYO</t>
  </si>
  <si>
    <t>ALCALDE</t>
  </si>
  <si>
    <t>NO</t>
  </si>
  <si>
    <t>JUAN GABRIEL MARIN RAMIREZ</t>
  </si>
  <si>
    <t>NATALIA MATEUS CAMARGO</t>
  </si>
  <si>
    <t>YUDY LORENA BARRERA BAQUERO</t>
  </si>
  <si>
    <t>FERNANDO ZULUAGA FLOREZ</t>
  </si>
  <si>
    <t>LUZ MARLEN SANTOS VELOZA</t>
  </si>
  <si>
    <t>DIEGO FERNANDO MOLINA FIGUEROA</t>
  </si>
  <si>
    <t>OMAR DAVID CASTILLO AMADOR</t>
  </si>
  <si>
    <t>SURAMERICANA</t>
  </si>
  <si>
    <t>MARIA CAMILA LOPEZ FERNANDEZ</t>
  </si>
  <si>
    <t>APOYAR ADMINISTRATIVA Y ASISTENCIALMENTE A LAS INSPECCIONES DE POLICÍA DE LA LOCALIDAD</t>
  </si>
  <si>
    <t>SERGIO STEVEN GARZON SANABRIA</t>
  </si>
  <si>
    <t>ALEKSA KATHERINE ALVAREZ VASQUEZ</t>
  </si>
  <si>
    <t>EDNA NATHALIE ARIZA RICO</t>
  </si>
  <si>
    <t>MARYBEL GAITAN CORTES</t>
  </si>
  <si>
    <t>CLAUDIA PATRICIA YOPASA POVEDA</t>
  </si>
  <si>
    <t>LAURA CATALINA MORENO MUÑOZ</t>
  </si>
  <si>
    <t>FREDDY GIOVANNY SALAMANCA RAMÍREZ</t>
  </si>
  <si>
    <t xml:space="preserve">BRAYAN ESTHEP ROJAS MAHECHA </t>
  </si>
  <si>
    <t>APOYAR JURÍDICAMENTE LA EJECUCIÓN DE LAS ACCIONES REQUERIDAS PARA EL TRÁMITE E IMPULSO PROCESAL DE LAS ACTUACIONES CONTRAVENCIONALES Y/O QUERELLAS QUE CURSEN EN LAS INSPECCIONES DE POLICÍA DE LA ALCALDÍA LOCAL.</t>
  </si>
  <si>
    <t>JULIA LUCIA GARCIA FORERO</t>
  </si>
  <si>
    <t>LUZ ADRIANA SANABRIA</t>
  </si>
  <si>
    <t>JHON ALEXANDER SANABRIA</t>
  </si>
  <si>
    <t>LUIS ALFREDO SACRISTAN BARRERA</t>
  </si>
  <si>
    <t>Servicios profesionales y apoyo a la gestión</t>
  </si>
  <si>
    <t>DAIRO JEZZID LEON ROMERO</t>
  </si>
  <si>
    <t>VANESSA PEREA RAMIREZ</t>
  </si>
  <si>
    <t>WILLIAM IVAN MEJIA TORRES</t>
  </si>
  <si>
    <t>IVAN ALBERTO TORRES PARGA</t>
  </si>
  <si>
    <t>DORIS DIAZ QUINTERO</t>
  </si>
  <si>
    <t>DOLLY ESPERANZA BUITRAGO GOMEZ</t>
  </si>
  <si>
    <t>SUSANA PINEDO ARANGO</t>
  </si>
  <si>
    <t>CESAR ORLANDO MORENO LOPEZ</t>
  </si>
  <si>
    <t>PRESTAR SUS SERVICIOS PROFESIONALES ESPECIALIZADOS PARA EL SEGUIMIENTO, FORTALECIMIENTO, OPTIMIZACIÓN DE LOS PROCESOS Y TRÁMITES INTERNOS. APOYAR EN EL DESPACHO EN TEMAS REFERENTES A LA PLANEACIÓN ESTRATÉGICA, IMPLEMENTACIÓN DE SISTEMAS DE ALERTAS TEMPRANAS Y SEGUIMIENTO DE LA INFORMACIÓN REGISTRADA EN LAS HERRAMIENTAS UTILIZADAS POR EL FONDO DE DESARROLLO LOCAL</t>
  </si>
  <si>
    <t>JESYCA ROSY ORJUELA AYA</t>
  </si>
  <si>
    <t>1. Apoyar la planificación, organización y ejecución y seguimiento de las áreas de trabajo definidas por la Junta Administradora Local, colaborando en la recolección de información para que la junta tome las mejores decisiones. 2. Apoyar en el seguimiento de la correspondencia recibida y enviada. 3. Apoyar en la presentación de informes escritos y verbales en cada sesión de la JAL. 4. Apoyar en las labores de transcripción de las sesiones de la JAL y elaborar oportunamente las respectivas actas de las sesiones y reuniones. 5. Apoyar en la contestación de los requerimientos y derechos de petición que le hagan a la JAL. 6. Apoyar en la atención a la comunidad en temas relacionados con la Junta Administradora Local. 7. Apoyar en la contestación de la información y elaboración de informes que soliciten los organismos de control e informar a la mesa directiva. 8. Hacer entrega de toda la documentación producto del cumplimiento del presente contrato o aquellas que le hayan sido asignadas, de acuerdo con las normas y procedimientos archivísticos al supervisor del contrato, recibiendo la documentación y verificando mediante punteo cajas y carpetas entregadas por cada una de las dependencias. 9. Las demás que le sean asignadas por el supervisor del contrato.</t>
  </si>
  <si>
    <t>RAFAEL LEONARDO HERNANDEZ LOSADA</t>
  </si>
  <si>
    <t>LUZ MERY ALARCON PUENTES</t>
  </si>
  <si>
    <t>DIANA CONSUELO MORALES RAMOS</t>
  </si>
  <si>
    <t>PRESTAR SERVICIOS PROFESIONALES ESPECIALIZADOS EN EL ÁREA DE GESTIÓN DEL DESARROLLO LOCAL DE LA ALCALDÍA LOCAL DE SANTA FE PARA EL APOYO AL SEGUIMIENTO DE LA EJECUCIÓN DE LOS PROYECTOS DE INVERSIÓN DESTINADOS A LA INTERVENCIÓN DE INFRAESTRUCTURA DE LA LOCALIDAD DE SANTA FE</t>
  </si>
  <si>
    <t>KERLY MARCELA TORRES UMBA</t>
  </si>
  <si>
    <t>PAULA ANDREA DELGADO BETANCUR</t>
  </si>
  <si>
    <t>de Cali</t>
  </si>
  <si>
    <t>NELSON ENRIQUE FANDIÑO SUAREZ</t>
  </si>
  <si>
    <t>DIANA JANNETH CAMPOS ALFONSO</t>
  </si>
  <si>
    <t>ADRIANA KATHERINE GUTIERREZ TORRES</t>
  </si>
  <si>
    <t>DIANA ALEJANDRA LEGUIZAMON TRUJILLO</t>
  </si>
  <si>
    <t>JHON FERNANDO FUENTES ROJAS</t>
  </si>
  <si>
    <t>PRESTAR SERVICIOS PROFESIONALES ESPECIALIZADOS, PARA LA ARTICULACIÓN JURÍDICA EN EL SEGUIMIENTO DE LOS TEMAS RELACIONADOS CON LA ACTIVIDAD CONTRACTUAL DEL FONDO DE DESARROLLO LOCAL EN LAS ETAPAS PRECONTRACUAL, CONTRACTUAL Y POSTCONTRACTUAL DEL FDLSF.</t>
  </si>
  <si>
    <t>JULIANA MARCELA GONZALEZ PEREZ</t>
  </si>
  <si>
    <t>APOYAR AL ALCALDE LOCAL EN LA FORMULACIÓN, SEGUIMIENTO E IMPLEMENTACIÓN DE LA ESTRATEGIA LOCAL PARA LA TERMINACIÓN JURÍDICA O INACTIVACIÓN DE LAS ACTUACIONES ADMINISTRATIVAS QUE CURSAN EN LA ALCALDÍA LOCAL</t>
  </si>
  <si>
    <t>PRESTAR SUS SERVICIOS PROFESIONALES PARA LA ESTRUCTURACIÓN, VIABILIZACIÓN, EVALUACIÓN Y SEGUIMIENTO DE LOS PROYECTOS DEL PRESUPUESTO DEL FONDO DE DESARROLLO LOCAL DE SANTA FE QUE LE SEAN ASIGNADOS.</t>
  </si>
  <si>
    <t>OWER JOSE CAMPOS SALDAÑA</t>
  </si>
  <si>
    <t>YEIMY ASTRID MEJIA CASTRO</t>
  </si>
  <si>
    <t>Mantenimiento</t>
  </si>
  <si>
    <t>LUISA FERNANDA CAMELO RAMIREZ</t>
  </si>
  <si>
    <t>AMBIENTE</t>
  </si>
  <si>
    <t>PRESTAR LOS SERVICIOS PROFESIONALES PARA LLEVAR A CABO ACTIVIDADES DE SEGUIMIENTO Y ACTUALIZACIÓN DE LOS PROYECTOS DE INVERSIÓN DIRECTA DEL FONDO DE DESARROLLO LOCAL DE SANTA FE, ASÍ COMO APOYAR LA FORMULACIÓN, VIABILIZACIÓN Y EVALUACIÓN DE LOS PROYECTOS DE INVERSIÓN Y/O FUNCIONAMIENTO QUE LE SEAN ASIGNADOS.</t>
  </si>
  <si>
    <t>ALVARO ALONSO PATIÑO ZAPATA</t>
  </si>
  <si>
    <t>de Anori Antioquia</t>
  </si>
  <si>
    <t>CONDUCTOR</t>
  </si>
  <si>
    <t>SEGURIDAD Y CONVIVENCIA</t>
  </si>
  <si>
    <t>INFRAESTRUCTURA</t>
  </si>
  <si>
    <t xml:space="preserve">	RAFAEL RICARDO BALAGUERA BONITTO</t>
  </si>
  <si>
    <t>de Santa Marta</t>
  </si>
  <si>
    <t>SISTEMAS</t>
  </si>
  <si>
    <t>PARTICIPACIÓN</t>
  </si>
  <si>
    <t xml:space="preserve">KEVIN OSWALDO LEIVA QUIMBAYO </t>
  </si>
  <si>
    <t>INSPECCIONES DE POLICIA</t>
  </si>
  <si>
    <t>JUAN FERNANDO CALDERON TRUJILLO</t>
  </si>
  <si>
    <t>PRESTAR SERVICOS TÉCNICOS EN LOS ASUNTOS RELACIONADOS CON LOS TEMAS DE PARTICIPACIÓN Y RELACIONES COMUNITARIAS DE LA ALCALDIA LOCAL DE SANTA FE</t>
  </si>
  <si>
    <t>GESTIÓN POLICIVA</t>
  </si>
  <si>
    <t>PRESUPUESTO</t>
  </si>
  <si>
    <t>de Sogamozo</t>
  </si>
  <si>
    <t>CONTRATACIÓN</t>
  </si>
  <si>
    <t>DESPACHO</t>
  </si>
  <si>
    <t>de Villavicencio</t>
  </si>
  <si>
    <t>de Acacias</t>
  </si>
  <si>
    <t>GESTIÓN PÚBLICA LOCAL EN SANTA FE</t>
  </si>
  <si>
    <t>PRESTAR LOS SERVICIOS PROFESIONALES ESPECIALIZADOS AL DESPACHO DE LA ALCALDÍA LOCAL DE SANTA FE EN LOS TEMAS RELACIONADOS CON LA GESTIÓN ADMINISTRATIVA Y FINANCIERA</t>
  </si>
  <si>
    <t>PRESTAR SERVICIOS PROFESIONALES AL ÁREA DE GESTIÓN DEL DESARROLLO LOCAL EN LO ATINENTE A LAS ETAPAS PRECONTRACTUALES, CONTRACTUALES Y POSTCONTRACTUALES, EN EL MARCO DE LOS PLANES, PROGRAMAS Y PROYECTOS ENCAMINADOS A LA ADQUISICIÓN DE BIENES Y SERVICIOS PARA EL FORTALECIMIENTO DE LA GESTIÓN LOCAL.</t>
  </si>
  <si>
    <t>PRESTAR SUS SERVICIOS PROFESIONALES AL DESPACHO EN LOS ASPECTOS RELACIONADOS CON PRODUCTIVIDAD, EMPRENDIMIENTO Y DESARROLLO EMPRESARIAL DE LA LOCALIDAD DE SANTA FE</t>
  </si>
  <si>
    <t>de Armenia</t>
  </si>
  <si>
    <t>APOYAR LA FORMULACIÓN, EJECUCIÓN, SEGUIMIENTO Y MEJORA CONTINUA DE LAS HERRAMIENTAS QUE CONFORMAN LA GESTIÓN AMBIENTAL INSTITUCIONAL DE LA ALCALDÍA LOCAL.</t>
  </si>
  <si>
    <t>DIEGO ALEJANDRO SANTIESTEBAN RAMIREZ</t>
  </si>
  <si>
    <t>PRENSA</t>
  </si>
  <si>
    <t>ANA MARIA TORRES VEGA</t>
  </si>
  <si>
    <t>San Onofre Sucre</t>
  </si>
  <si>
    <t>PRESTAR SUS SERVICIOS DE APOYO TECNICO EN LA EJECUCIÓN DE ACTIVIDADES ADMINISTRATIVAS RELACIONADAS CON LOS PROCESOS CONTRACTUALES DEL ÁREA DE GESTIÓN DE DESARROLLO LOCAL DE SANTA FE</t>
  </si>
  <si>
    <t>JESUS ANTONIO ANGEL TORRES</t>
  </si>
  <si>
    <t>VIVIANA TERREROS FRANCO</t>
  </si>
  <si>
    <t>LEIDY JULIETH DIAZ BUITRAGO</t>
  </si>
  <si>
    <t xml:space="preserve"> 1 0 2 6 2 7 2 8 5 6</t>
  </si>
  <si>
    <t>GESTION DEL RIESGO</t>
  </si>
  <si>
    <t>CAMILO ANDRES PEÑA CUEVAS</t>
  </si>
  <si>
    <t>FDLSF-CD-044-2022</t>
  </si>
  <si>
    <t>JAL</t>
  </si>
  <si>
    <t xml:space="preserve">de Sabaneta Antioquia </t>
  </si>
  <si>
    <t>ANGELICA JOHANNA  	LLANOS FORERO</t>
  </si>
  <si>
    <t>CDI</t>
  </si>
  <si>
    <t>PRESTAR SUS SERVICIOS PROFESIONALES AL ÁREA DE GESTIÓN DEL DESARROLLO LOCAL DE LA ALCALDÍA LOCAL DE SANTA FE EN LOS TRÁMITES, PROCEDIMIENTOS Y APLICATIVOS RELACIONADOS CON EL MANUAL DE POLITICAS DE OPERACIÒN CONTABLE</t>
  </si>
  <si>
    <t>CONTABILIDAD</t>
  </si>
  <si>
    <t>FRANCISCO EDUARDO TREJOS BARRAGAN</t>
  </si>
  <si>
    <t xml:space="preserve">de Barranquilla </t>
  </si>
  <si>
    <t>JURIDICA</t>
  </si>
  <si>
    <t>Guican Boyacá</t>
  </si>
  <si>
    <t xml:space="preserve"> de San Juan Nepomuceno  (Bolívar) </t>
  </si>
  <si>
    <t>DIANA DEL CARMEN MATURANA RENTERIA</t>
  </si>
  <si>
    <t>CESAR MAURICIO PATIÑO CADENA</t>
  </si>
  <si>
    <t>NELSON EDUARDO LINARES CONDE</t>
  </si>
  <si>
    <t>PEDRO PABLO MALAGON GONZALEZ</t>
  </si>
  <si>
    <t>PRESTAR LOS SERVICIOS DE APOYO AL FONDO DE DESARROLLO LOCAL DE SANTA FE EN LA GESTIÓN DE LOS TRÁMITES ADMINISTRATIVOS RELACIONADOS CON SEGURIDAD CIUDADANA Y CONVIVENCIA DE LA LOCALIDAD</t>
  </si>
  <si>
    <t>MARIA FERNANDA RODRIGUEZ RODRIGUEZ</t>
  </si>
  <si>
    <t>PRESTAR SERVICIOS DE APOYO EN EL AREA DE GESTION DE DESARROLLO LOCAL DE LA ALCALDIA LOCAL DE SANTA FE</t>
  </si>
  <si>
    <t>LILIA MARCELA MEJIA PEREIRA</t>
  </si>
  <si>
    <t>Santa Fe con un sistema de cuidado</t>
  </si>
  <si>
    <t>Bogotá</t>
  </si>
  <si>
    <t>de Medellín</t>
  </si>
  <si>
    <t>APOYAR EL ALCALDE LOCAL EN LA GESTIÓN DE LOS ASUNTOS RELACIONADOS CON SEGURIDAD CIUDADANA, CONVIVENCIA Y PREVENCIÓN DE CONFLICTIVIDADES, VIOLENCIAS Y DELITOS EN LA LOCALIDAD, DE CONFORMIDAD CON EL MARCO NORMATIVO APLICABLE EN LA MATERIA</t>
  </si>
  <si>
    <t>CAROLINA  RODRIGUEZ PUIN</t>
  </si>
  <si>
    <t>RAFAEL ELIAS MURCIA CUBIDES</t>
  </si>
  <si>
    <t>de Puente Nacional</t>
  </si>
  <si>
    <t>de Cucutá</t>
  </si>
  <si>
    <t>JUAN SEBASTIAN ALARCON VANEGAS</t>
  </si>
  <si>
    <t>MARLON DAVID CHAVES MELENDEZ</t>
  </si>
  <si>
    <t>HELBERTH  SEBASTIAN DIAZ BEJARANO</t>
  </si>
  <si>
    <t>OSCAR JAVIER ALFONSO HENAO</t>
  </si>
  <si>
    <t>de Zipaquira</t>
  </si>
  <si>
    <t xml:space="preserve"> La Uvita Boyacá</t>
  </si>
  <si>
    <t>DIANA MARCELA AVILA RINCON</t>
  </si>
  <si>
    <t>de Valledupar</t>
  </si>
  <si>
    <t>YUSSARI VIVIANA MOLINA IBAÑEZ</t>
  </si>
  <si>
    <t>ELKIN NICOLAS PEÑA VARGAS</t>
  </si>
  <si>
    <t xml:space="preserve"> de Tado Choco</t>
  </si>
  <si>
    <t xml:space="preserve">JOSE WILMAR URBANO SIBOCHE </t>
  </si>
  <si>
    <t>de Yopal Casanare</t>
  </si>
  <si>
    <t>NURY NATALIA PEÑA MORENO</t>
  </si>
  <si>
    <t>JOHANNA IBET GARAY ALVAREZ</t>
  </si>
  <si>
    <t>de Sincelejo Sucre</t>
  </si>
  <si>
    <t>LAURA YISETH PEÑA MORENO</t>
  </si>
  <si>
    <t>DANIEL FELIPE PEÑA SANCHEZ</t>
  </si>
  <si>
    <t>APOYAR JURÍDICAMENTE LA EJECUCIÓN DE LAS ACCIONES REQUERIDAS PARA LA DEPURACIÓN DE LAS ACTUACIONES ADMINISTRATIVAS QUE CURSAN EN LA ALCALDÍA LOCAL</t>
  </si>
  <si>
    <t>GUSTAVO PINTO RUBIO</t>
  </si>
  <si>
    <t xml:space="preserve"> 5 8 2 0 3 2 5</t>
  </si>
  <si>
    <t>ANGELA PATRICIA GALINDO CARO</t>
  </si>
  <si>
    <t>YONATHAN ANDRES TRUJILLO ARIAS</t>
  </si>
  <si>
    <t>PRESTAR SERVICIOS PROFESIONALES ESPECIALIZADOS PARA ORIENTAR, REVISAR Y CONCEPTUALIZAR SOBRE LOS ASUNTOS JURÍDICOS QUE SEAN ASIGNADOS AL DESPACHO DEL ALCALDE LOCAL</t>
  </si>
  <si>
    <t>JOSE KARLORLANDO LOPEZ URBINA</t>
  </si>
  <si>
    <t xml:space="preserve">de Bucaramanga </t>
  </si>
  <si>
    <t>APOYA EL CUBRIMIENTO DE LAS ACTIVIDADES, CRONOGRAMAS Y AGENDA DE LA ALCALDÍA LOCAL A NIVEL INTERNO Y EXTERNO, ASÍ COMO LA GENERACIÓN DE CONTENIDOS PERIODÍSTICOS</t>
  </si>
  <si>
    <t>GABRIEL EMILIO HERNANDEZ TAMARA</t>
  </si>
  <si>
    <t>GESTION PUBLICA LOCAL DE SANTA FE</t>
  </si>
  <si>
    <t>DUBAN SLATER FINO REINOSO</t>
  </si>
  <si>
    <t>ADRIAN FELIPE SANCHEZ FLAUTERO</t>
  </si>
  <si>
    <t>JHOAN NICOLAS LOPEZ DONATO</t>
  </si>
  <si>
    <t>RAFAEL LEONARDO HERRERA ROMERO</t>
  </si>
  <si>
    <t>de Villapinzón Cundinamarca</t>
  </si>
  <si>
    <t>MISAEL EDUARDO SANDOVAL CHAPARRO</t>
  </si>
  <si>
    <t>NICOLE DAYANNA RIVERA VEGA</t>
  </si>
  <si>
    <t>LEIDY JOHANNA CUMBE SOUSA</t>
  </si>
  <si>
    <t>CRISTIAN CAMILO TINTIN HERRERA</t>
  </si>
  <si>
    <t>FRANCY NATALIA VALENCIA ALBA</t>
  </si>
  <si>
    <t>SANDRA MILENA LEON ROJAS</t>
  </si>
  <si>
    <t>ANA INES DIAZ BOTIA</t>
  </si>
  <si>
    <t>PRESTAR SERVICIOS DE APOYO PARA EL FORTALECIMIENTO A LA GESTIÓN LOCAL DE PROCESOS INSTITUCIONALES Y SOCIALES DE INTERÉS PÚBLICO ARTICULADOS POR EL FONDO DE DESARROLLO LOCAL DE SANTA FE EN COMPAÑÍA DE SECTORES ADMINISTRATIVOS DEL DISTRITO, INSTANCIAS Y ORGANIZACIONES SOCIALES EN LA LOCALIDAD.</t>
  </si>
  <si>
    <t>WILLIAM ENRIQUE GIL AGUILLON</t>
  </si>
  <si>
    <t>PLANEACION</t>
  </si>
  <si>
    <t>EDWIN ALONSO NIÑO FERRER</t>
  </si>
  <si>
    <t>MERLY PAOLA CASALLAS RIOS</t>
  </si>
  <si>
    <t>DIEGO FERNEY CIFUENTES RINCON</t>
  </si>
  <si>
    <t>GUSTAVO RUBIO PINTO</t>
  </si>
  <si>
    <t>OSCAR JAVIER HENAO</t>
  </si>
  <si>
    <t>..</t>
  </si>
  <si>
    <t>JAKE STEPHANIA TINJACA</t>
  </si>
  <si>
    <t>GESTION POLICIVA</t>
  </si>
  <si>
    <t>O2-30-11--605-570000002105</t>
  </si>
  <si>
    <t>FDLSF-CD-036-2022</t>
  </si>
  <si>
    <t>FDLSF-CPS-002-2022</t>
  </si>
  <si>
    <t>1 Recibir y radicar de manera oportuna la correspondencia generada de todas las dependencias de la alcaldía que se le asignen de manera diaria. 2. Organizar y enrutar la correspondencia asignada, garantizando que la radicación de todos los documentos se tramite en los tiempos establecidos. 3 . Entregar respuestas a derechos de petición, solicitudes, reclamos y peticiones en general. 4. Radicar correspondencia, informes y documentos a entidades y organismos de control 5. Apoyar el trámite y pago de servicios públicos de los inmuebles de la Alcaldía, cuando sea necesario.6. Entregar y retirar correspondencia en el CDI de la secretaria Distrital de Gobierno cuando sea necesario. 7. Entregar invitaciones a reuniones y eventos a la comunidad y a las entidades públicas y privadas. 8 . Fijar avisos de diligencias judiciales donde se le indique. 9. Entrega y retiro de despachos comisorios a los juzgados cuando sea necesario. 10. Entrega y retiro de expedientes cuando sea necesario. 11. Llevar registros archivos y controles que se requieran para brindar información oportuna y confiable respecto a los temas a cargo. 12. Realizar la fijación y desfijación de aquellas comunicaciones en las cuales se desconoce los datos del destinatario o fueron aportados de manera errada y no fue efectiva la entrega, así mismo, diligenciar el Formato de Devolución de Comunicaciones Código GDI-GPD- F005. 13. Llevar una planilla de control de entrega y recibo de correspondencia donde se consagre la información relacionada con las comunicaciones que debe entregar, constancia de recibo del destinatario e indicador de gestión diariamente 14. Entregar los documentos radicados para continuar con el proceso de digitalización y acuse de recibo. 15. Las demás que le sean asignadas por el supervisor del contrato y/o alcalde local y que guarden relación directa con el objeto contractual.</t>
  </si>
  <si>
    <t>14-46-101061548</t>
  </si>
  <si>
    <t>FDLSF-CD-035-2021</t>
  </si>
  <si>
    <t>FDLSF-CPS-003-2022</t>
  </si>
  <si>
    <t>1. Analizar, orientar y/o conceptuar acerca de las actuaciones realizadas por las Áreas de Gestión para el Desarrollo local. 2. Revisar y presentar informes de verificación de la información de los proyectos de inversión local y del avance y resultado de la ejecución del Plan de Desarrollo Local y del Plan de Gestión Local cuando lo solicite el Alcalde Local. 3. Analizar y/o elaborar conceptos acerca de los estudios previos, análisis técnico-económicos y demás documentos relativos a la etapa de planeación pre-contractual, así como de la etapa contractual y post contractual de los proyectos de inversión del Fondo de Desarrollo Local. 4. Participar y acompañar al alcalde Local en las reuniones de coordinación, comités técnicos de los proyectos en curso, comités de contratación, reuniones de socialización, eventos, operativos y demás que sean designadas por el mismo. 5. Elaborar y presentar los informes parciales, consolidados de gestión y demás que sean solicitados por el alcalde Local. 6. Asistir a las diferentes reuniones, comités y/o mesas de trabajo interinstitucional que surjan de lo ordenado por el Despacho. 7. Brindar acompañamiento y capacitaciones internas y externas respecto de las actuaciones propias de la Administración Local cuando así lo solicite el Alcalde Local. 8. Responder y atender los requerimientos presentados por los órganos de control, ediles y ciudadanos en general, que le sean asignados 9. Apoyar la supervisión de los contratos y/o convenios que se le asignen para efectos de prevenir y combatir la corrupción en la contratación pública, como supervisor deberá tener en cuenta lo prescrito en los artículos 82 a 85 de la Ley 1474 de 2011 y en el Manual de Supervisión e Interventoría GCO-GCI-M004 del 17 de julio de 2019, publicado en la intranet de la entidad, o aquellas normas que los complementen, modifiquen o sustituyan. El incumplimiento a la citada normatividad podrá acarrear sanciones de carácter penal, disciplinario y/o fiscal. 10. Las demás que le sean asignadas por el supervisor del contrato.</t>
  </si>
  <si>
    <t>14-44-101143770</t>
  </si>
  <si>
    <t>FDLSF-CD-051-2022</t>
  </si>
  <si>
    <t>FDLSF-CPS-004-2022</t>
  </si>
  <si>
    <t>1. Realizar acompañamiento al Despacho del Alcalde Local, en el análisis y orientación de asuntos jurídicos y administrativos que le sean asignados. 2. Recomendar y conceptuar jurídicamente al despacho en temas relacionados con el área de gestión policiva 3. Realizar la revisión y seguimiento relacionado con los asuntos que se constituyen prioritarios y de alto impacto para la entidad de temas que por su naturaleza tengan o requieran un pronunciamiento especializado. 4. Apoyar la supervisión de los contratos y/o convenios que se le asignen para efectos de prevenir y combatir la corrupción en la contratación pública, como supervisor deberá tener en cuenta lo prescrito en los artículos 82 a 85 de la Ley 1474 de 2011 y en el Manual de Supervisión e Interventoría GCO-GCI-M004 del 17 de julio de 2019, publicado en la intranet de la entidad, o aquellas normas que los complementen, modifiquen o sustituyan. El incumplimiento a la citada normatividad podrá acarrear sanciones de carácter penal, disciplinario y/o fiscal. 5. Apoyar al alcalde local en el trámite de acciones constitucionales (acciones de grupo, acción de tutela, y acciones populares). 6. Adelantar, en caso de ser necesario, diligencias relacionadas con despachos comisorios que sean asignados a este despacho por competencia. 7. Apoyar en la proyección y revisión de las diferentes actuaciones administrativas que se profieran en este despacho relacionadas con la aplicación de la Ley 232 de 1995, en asuntos relacionados con la actividad económica; Ley 810 de 2003, y demás normas complementarias del régimen de obras y urbanismo, así como, los asuntos relacionados con la indebida ocupación de espacio público, en los asuntos que todavía sean de competencia del alcalde local. 8. Conceptuar jurídicamente al despacho en temas relacionados con el Código Nacional de Policía (Ley 1801 de 2016), desde el punto de vista normativo y jurisprudencial. 9. Realizar revisiones de los documentos que se registren en las diferentes plataformas designadas por el Alcalde Local. 10. Realizar revisiones de respuestas desde la parte jurídica a requerimientos de los órganos de control en lo relacionado con el Área de Gestión Policiva. 11. Las demás que le asigne el supervisor del contrato y que surjan de la naturaleza del mismo.</t>
  </si>
  <si>
    <t>EDWIN ALFREDO CASTRO ALFARO</t>
  </si>
  <si>
    <t>SIN MEMORANDO</t>
  </si>
  <si>
    <t>14-46-101060878</t>
  </si>
  <si>
    <t>FDLSF-CD-050-2022</t>
  </si>
  <si>
    <t>FDLSF-CPS-005-2022</t>
  </si>
  <si>
    <t>1. Adelantar los trámites precontractuales, contractuales y post contractuales de los procesos que adelante el FDLSF. 2. Revisar las minutas de contratos, adición y prórrogas, actas de suspensión, reinicio y liquidación, así como de las distintas modificaciones que puedan requerirse en los distintos procesos contractuales 3. Verificar y ajustar en los casos que se requiera los procesos de liquidación de los contratos y/o convenios que le sean asignados, así como de saneamiento de pasivos y reservas presupuestales y proyectar los documentos necesarios 4. Revisión de las respuestas a las solicitudes y requerimientos de los organismos de control que en materia de contratación sean realizados al Fondo de Desarrollo Local de Santa Fe y suministrar la información para la consolidación de aquellos que se requieran. 5. Participar cuando sea designado como miembro de comité evaluador, asistir a las reuniones, comités de contratación, audiencias, comités de seguimiento a la ejecución contractual, capacitaciones, entre otros y/olas solicitadas por el supervisor o apoyo a la supervisión 6. Adelantar los trámites necesarios para la declaratoria de incumplimiento y sanciones a que haya lugar y de efectividad de garantías 7. Dar trámite a las solicitudes presentadas por los supervisores, interventores y contratistas respecto de la ejecución contractual y realizar los requerimientos a que haya lugar 8. Publicar y/o hacer entrega oportuna al funcionario competente de los actos administrativos y demás documentos precontractuales, contractuales y postcontractuales, para su publicación en los sistemas dispuestos para ello 9. Atender las visitas administrativas efectuadas por las diferentes entidades u organismos de control 10. Emitir concepto de los asuntos jurídicos y administrativos relacionados con la actividad precontractual, contractual y post contractual, que le sean asignados 11. Proyectar, revisar y/o verificar los requerimientos y/o respuestas a las consultas efectuadas por los supervisores, interventores y contratistas, dependencias de la Alcaldía Local, organismos de control, y agentes externos o internos relacionadas con la actividad contractual 12. Apoyar la supervisión de los contratos y/o convenios que se le asignen para efectos de prevenir y combatir la corrupción en la contratación pública, como supervisor deberá tener en cuenta lo prescrito en los artículos 82 a 85 de la Ley 1474 de 2011 y en el Manual de Supervisión e Interventoría GCOGCI-M004 del 17 de julio de 2019, publicado en la intranet de la entidad, o aquellas normas que los complementen, modifiquen o sustituyan. El incumplimiento a la citada normatividad podrá acarrear sanciones de carácter penal, disciplinario y/o fiscal 13. Brindar apoyo y orientación a los funcionarios de la entidad en los aspectos relacionados con temas contractuales 14. Apoyar la revisión de los procesos que son estructurados en el Sistema Electrónico de Compra Pública SECOP II 15. Las demás que le sean asignadas por el apoyo a la supervisión del contrato y/o Alcalde local y que guarden relación directa con el objeto contractual.</t>
  </si>
  <si>
    <t>14-44-101143969</t>
  </si>
  <si>
    <t>FDLSF-CD-007-2022</t>
  </si>
  <si>
    <t>FDLSF-CPS-006-2022</t>
  </si>
  <si>
    <t>1. Alimentar y actualizar los sistemas de información de la contratación estatal y en los que se requiera suministrando toda la información de manera oportuna y eficaz de acuerdo con las instrucciones que le sean impartidas por el supervisor del contrato. 2. Llevar el registro y seguimiento sobre los contratos suscritos por la Alcaldía local de manera que permita responder de manera inmediata a las solicitudes realizadas por los entes de control, corporaciones públicas, comunidad y las demás autoridades administrativas que lo requieran 3. Mantener actualizada la información mensualmente de los expedientes contractuales como soporte para el reporte en el sistema de vigilancia y control fiscal SIVICOF. 4. Apoyar la alimentación de la cuenta mensual de SIVICOF y realizar el cargue de la información en este Sistema. 5. Alimentar la cuenta anual de la Contraloría de Bogotá y realizar el cargue de la información en este sistema. 6. Apoyar en el seguimiento a la información contractual de la alcaldía local reportada en el sistema de contratación estatal SECOP verificando que se encuentre actualizada 7. Apoyar en la respuesta oportuna de derechos de petición y demás solicitudes que sean presentadas por la ciudadanía, entes de control corporaciones públicas y autoridades administrativas 8. Apoyar en la elaboración de informes de rendición de cuentas e informes de seguimiento contractual. 9. Proyectar las certificaciones de contratos que sean solicitadas al Fondo de Desarrollo Local De Santa Fe 10. Las demás que se requieran y tengan relación directa con el objeto del contrato</t>
  </si>
  <si>
    <t>14-44-101143959</t>
  </si>
  <si>
    <t>FDLSF-CD-004-2022</t>
  </si>
  <si>
    <t>FDLSF-CPS-007-2022</t>
  </si>
  <si>
    <t>1. Adelantar los trámites precontractuales, contractuales y pos contractuales de los procesos que le sean asignados, en el Sistema Electrónico de Compra Pública SECOP II y también aquellos derivados de los proyectos de infraestructura de la entidad. 2. Verificar y ajustar en los casos que se requiera los procesos de liquidación de los contratos y/o convenios que le sean asignados y también aquellos derivados de los proyectos de infraestructura de la entidad, así como de saneamiento de pasivos y reservas presupuestales y proyectar los documentos necesarios. 3. Dar respuesta a los requerimientos de los organismos de control que en materia de contratación sean realizados al Fondo de Desarrollo Local de Santa Fe y suministrar la información para la consolidación de aquellos que se requieran. 4. Participar cuando sea designado como miembro de comité evaluador, asistir a las reuniones, comités de contratación, audiencias, comités de seguimiento a la ejecución contractual, capacitaciones, entre otros. 5. Adelantar los trámites necesarios para la declaratoria de incumplimiento y sanciones a que haya lugar y de efectividad de garantías. 6. Acompañar al Alcalde Local y brindar conceptos jurídicos en las actividades concernientes con los diferentes etapas precontractual, contractual y poscontractual 7. Dar trámite a las solicitudes presentadas por los supervisores, interventores y contratistas respecto de la ejecución contractual y realizar los requerimientos a que haya lugar. 8. Publicar y/o hacer entrega oportuna al funcionario competente de los actos administrativos y demás documentos precontractuales, contractuales y pos contractual, en los sistemas dispuestos para ello. 9. Proyectar minutas de contratos, adición y prórrogas, actas de suspensión, reinicio y liquidación, así como de las distintas modificaciones que puedan requerirse en los distintos procesos contractuales. 10. Proyectar las respuestas a las solicitudes y requerimientos de los organismos de control que en materia de contratación sean realizados al Fondo de Desarrollo Local de Santa Fe y suministrar la información para la consolidación de aquellos que se requieran. 11. Mantener actualizada la plataforma SIPSE de acuerdo con los procesos contractuales o modificaciones asignadas. 12. Las demás que le sean asignadas por el apoyo a la supervisión del contrato y/o Alcalde local y que guarden relación directa con el objeto contractual.</t>
  </si>
  <si>
    <t>14-44-101143970</t>
  </si>
  <si>
    <t>FDLSF-CPS-008-2022</t>
  </si>
  <si>
    <t>14-44-101143966</t>
  </si>
  <si>
    <t>FDLSF-CPS-009-2022</t>
  </si>
  <si>
    <t>14-46-101061291</t>
  </si>
  <si>
    <t>FDLSF-CD-037-2022</t>
  </si>
  <si>
    <t>FDLSF-CPS-010-2022</t>
  </si>
  <si>
    <t xml:space="preserve">1. Contribuir en la revisión, liquidación, registro, y publicación de solicitudes de reconocimiento contable allegadas al área, con aplicación a las normas contables y tributarias vigentes y registro en los formatos aplicativos establecidos. 2. Contribuir en la elaboración mensual de conciliaciones de información financiera. 3. Contribuir en la elaboración de los documentos, oficios e informes contables que se requieran. 4. Contribuir en el seguimiento, realización e implementación de acciones preventivas, correctivas y de mejora al Plan de Mejoramiento. 5. Contribuir en el archivo del Área de Gestión del Desarrollo Local Contabilidad. 6. Las demás inherentes a la naturaleza del objeto del contrato. </t>
  </si>
  <si>
    <t>14-46-101061494</t>
  </si>
  <si>
    <t>FDLSF-CD-008-2022</t>
  </si>
  <si>
    <t>FDLSF-CPS-011-2022</t>
  </si>
  <si>
    <t>1. Adelantar los trámites precontractuales, contractuales y postcontractuales de los procesos que le sean asignados, en el Sistema Electrónico de Compra Pública SECOP II y también aquellos derivados de los proyectos de infraestructura de la entidad.2 . Verificar y ajustar en los casos que se requiera los procesos de liquidación de los contratos y/oconvenios que le sean asignados y también aquellos derivados de los proyectos de infraestructura de la entidad, así como de saneamiento de pasivos y reservas presupuestales y proyectar los documentosnecesarios.3. Dar respuesta a los requerimientos de los organismos de control que en materia de contratación sean realizados al Fondo de Desarrollo Local de Santa Fe y suministrar la información para la consolidación de aquellos que se requieran. 4. Participar cuando sea designado como miembro de comité evaluador, asistir a las reuniones, comités de contratación, audiencias, comités de seguimiento a la ejecución contractual, capacitaciones, entre otros. 5. Adelantar los trámites necesarios para la declaratoria de incumplimiento y sanciones a que haya lugar y de efectividad de garantías. 6. Brindar conceptos jurídicos en las actividades concernientes con los diferentes etapas precontractual, contractual y postcontractual 7. Dar trámite a las solicitudes presentadas por los supervisores, interventores y contratistas respecto de la ejecución contractual y realizar los requerimientos a que haya lugar. 8. Publicar y/o hacer entrega oportuna al funcionario competente de los actos administrativos y demás documentos precontractuales, contractuales y pos contractual, en los sistemas dispuestos para ello. 9. Proyectar minutas de contratos, adición y prórrogas, actas de suspensión, reinicio y liquidación, así como de las distintas modificaciones que puedan requerirse en los distintos procesos contractuales. 10. Proyectar las respuestas a las solicitudes y requerimientos de los organismos de control que en materia de contratación sean realizados al Fondo de Desarrollo Local de Santa Fe y suministrar la información para la consolidación de aquellos que se requieran. 11. Mantener actualizada la plataforma SIPSE de acuerdo con los procesos contractuales o modificaciones asignadas 12. Atender las visitas administrativas efectuadas por las diferentes entidades u organismos de control. 13. Las demás que se requieran y tengan relación directa con el objeto del contrato.</t>
  </si>
  <si>
    <t>14-46-101061316</t>
  </si>
  <si>
    <t>FDLSF-CD-052-2022</t>
  </si>
  <si>
    <t>FDLSF-CPS-012-2022</t>
  </si>
  <si>
    <t>PRESTACIÓN DE SERVICIOS PROFESIONALES ESPECIALIZADOS EN EL SEGUIMIENTO Y VERIFICACIÓN EN LA FORMULACIÓN, EVALUACIÓN Y CONTROL DE LOS PROYECTOS DE INVERSIÓN QUE COMPONEN EL PLAN DE DESARROLLO LOCAL DE SANTA FE.</t>
  </si>
  <si>
    <t>1. Acompañar y/o asistir al Alcalde Local y participar en las reuniones o visitas de carácter interno o externo que propias de su competencia. 2. Realizar la revisión de la formulación y de los actos de tramite o de fondo concernientes a la etapa precontractual (formulación) de los proyectos que se desarrollen en la oficina de planeación del FDLSF de conformidad con el Plan Anual de Adquisiciones, POAI y sus modificaciones en el marco del PDLSF 20212024. 3. Realizar el apoyo a la supervisión de los contratos que se le designen 4. Verificar que todos los procesos contractuales cumplan con los criterios de los respectivos sectores desde la parte técnica. 5. Realizar seguimiento al Plan Operativo Anual de Inversión 2022. 6. Realizar seguimiento a los contratos de vigencias anteriores que le fueren designados a los profesionales de planeación para su liquidación. 7. Asistir a las reuniones, comités de contratación, capacitaciones, comités de seguimiento y demás que se le designen 8. Realizar el análisis y revisión de las respuestas a la información o documentación solicitada por los entes de control, entidades públicas y/o privadas y que estas concuerden con la realidad jurídica y técnica que reposa en la dependencia y cumplir con los plazos establecidos para la entrega de la misma</t>
  </si>
  <si>
    <t>14-44-101144070</t>
  </si>
  <si>
    <t>FDLSF-CPS-013-2022</t>
  </si>
  <si>
    <t>14-44-101144181</t>
  </si>
  <si>
    <t>FDLSF-CPS-014-2022</t>
  </si>
  <si>
    <t> 5825354</t>
  </si>
  <si>
    <t>de Ibagué</t>
  </si>
  <si>
    <t>14-44-101144164</t>
  </si>
  <si>
    <t>FDLSF-CD-043-2022</t>
  </si>
  <si>
    <t>FDLSF-CPS-015-2022</t>
  </si>
  <si>
    <t>1 . Revisar y analizar jurídicamente las actuaciones asignadas por el Inspector de Policía, emitir o proyectar el respectivo diagnóstico y establecer la actuación jurídica a seguir, conforme con la naturaleza del proceso. 2 . Proyectar, para revisión y aprobación del Inspector de Policía, los actos que impongan medidas correctivas u órdenes de policía, conforme con la normatividad vigente. 3 . Proyectar, para revisión y aprobación del Inspector de Policía, los actos por medio de los cuales se resuelvan los recursos interpuestos contra las decisiones adoptadas por los Comandantes de Estación, Subestación y el personal uniformado de la Policía Nacional. 4 . Apoyar en la revisión del registro y actualización de las actuaciones y querellas que le asigne el Inspector de Policía para impulso, en el Aplicativo ¿ARCO¿ o el sistema dispuesto para su seguimiento. En caso contrario, proceder a informar para que el personal administrativo de la Inspección de Policía proceda a su registro y actualización 5 . Registrar en el Aplicativo ¿ARCO¿ el trámite realizado de los expedientes asignados, con el fin de darles cierre o el impulso respectivo. 6 . Acompañar al Alcalde(sa) Local y/o al Inspector de Policía a los operativos de Inspección, Vigilancia y Control en materia de seguridad, tranquilidad, ambiente y recursos naturales, actividad económica, urbanismo, espacio público y libertad de circulación, conforme con las instrucciones que éstos le impartan y los lineamientos distritales, en el marco de las normas vigentes. 7 . Asistir a las reuniones a las que sea citado o designado, para la atención de los asuntos relacionados con el objeto contractual. 8 . Presentar informe mensual de las actividades realizadas en cumplimiento de las obligaciones pactadas. 9 . Entregar, mensualmente, el archivo de los documentos suscritos que haya generado en cumplimiento del objeto y obligaciones contractuales. 10 . Impulsar en el mes un mínimo de 300 autos de archivo o de avoquese y mínimo 20 fallos de recursos. Todas las actuaciones emitidas deberán ser registradas en los correspondientes aplicativos de la Entidad. 11 . Las demás que se le asignen y que surjan de la naturaleza del Contrato.</t>
  </si>
  <si>
    <t>14-46-101062190</t>
  </si>
  <si>
    <t>FDLSF-CPS-016-2022</t>
  </si>
  <si>
    <t>ORLANDO MORENO LOPEZ</t>
  </si>
  <si>
    <t>15-46-101023611</t>
  </si>
  <si>
    <t>FDLSF-CPS-017-2022</t>
  </si>
  <si>
    <t>14-44-101144473</t>
  </si>
  <si>
    <t>FDLSF-CD-058-2022</t>
  </si>
  <si>
    <t>FDLSF-CPS-018-2022</t>
  </si>
  <si>
    <t>PRESTAR LOS SERVICIOS PROFESIONALES PARA EL SEGUIMIENTO Y CUMPLIMIENTO DE LOS COMPROMISOS DERIVADOS DE LAS DIFERENTES ÁREAS DE LA ALCALDIA LOCAL DE SANTA FE ASI COMO PARA LA GESTIÓN Y CONTROL DE LOS REQUERIMIENTOS DE LOS ORGANOS DE CONTROL, ENTIDADES DISTRITALES, PRIVADAS Y PQRS.</t>
  </si>
  <si>
    <t>1. Realizar acompañamiento al Alcalde Local en las diferentes actividades y reuniones que se le asignen para hacer seguimiento sobre compromisos derivados de las mismas. 2. Elaborar informes técnicos y administrativos de acuerdo con los lineamientos del Alcalde Local sobre compromisos y reuniones a las que este asista, de forma oportuna y eficiente. 3. Atender consultas formuladas por los servidores de la Entidad y ciudadanía con el fin de garantizar el de garantizar el acceso a información confiable. 4. Realizar seguimiento, consolidación y garantizar la respuesta dentro de términos a los requerimientos realizados por Órganos de Control, entidades distritales, privadas, ciudadanía en general y PQRS al Alcalde Local. 5. Realizar seguimiento y garantizar el cumplimiento de los compromisos adquiridos por el Alcalde local en las diferentes reuniones que realice con los diferentes sectores, entidades de distrito y comunidad en general. 6. Las demás actividades que le sean asignadas por el supervisor del contrato y que guarde relación directa con el objeto del contrato.</t>
  </si>
  <si>
    <t>14-44-101144176</t>
  </si>
  <si>
    <t>FDLSF-CD-060-2022</t>
  </si>
  <si>
    <t>FDLSF-CPS-019-2022</t>
  </si>
  <si>
    <t>PRESTAR SUS SERVICIOS COMO APOYO AL ÁREA DE GESTIÓN DEL DESARROLLO LOCAL DE LA ALCALDÍA LOCAL DE SANTA FE EN LOS TRÁMITES, PROCEDIMIENTOS Y APLICATIVOS CONTABLES.</t>
  </si>
  <si>
    <t>14-44-101144173</t>
  </si>
  <si>
    <t>FDLSF-CD-056-2022</t>
  </si>
  <si>
    <t>FDLSF-CPS-020-2022</t>
  </si>
  <si>
    <t>1.Realizar la formulación y viabilizacion de los proyectos asignados del presupuesto del FDLSF. 2. Elaborar los estudios previos, pre-pliegos y pliegos en su parte técnica, para el proceso precontractual de los proyectos de inversión del FDLSF. 3. Realizar la verificación y evaluación técnicamente y económicamente las propuestas para los procesos que le sean asignados. 4. Entregar la información de los proyectos de inversión local a su cargo para que sean ingresados en el sistema de información SEGPLAN en los casos que se requiera. 5. Realizar el seguimiento y actualización del cumplimiento de las Metas del PDL y los informes respectivos a que haya lugar 6. Participar en las reuniones de coordinación y comités técnicos de los proyectos en curso. 7. Emitir informes de carácter técnico-económicos, que determinen las actividades, componentes y obligaciones de los contratos y/o convenios, que le sean asignados para su revisión. 8. Llevar registros, archivos y controles que se requieran para brindar información oportuna y confiable respecto de los proyectos a cargo. 9. Convocar a las diferentes entidades del orden Distrital y/o local en los temas que ameritan coordinación interinstitucional, según lo ordenado por el Despacho. 10. Apoyar la supervisión de los contratos y/o convenios que se le asignen para efectos de prevenir y combatir la corrupción en la contratación pública, como supervisor deberá tener en cuenta lo prescrito en los artículos 82 a 85 de la Ley 1474 de 2011 y en el Manual de Supervisión e Interventoría GCO-GCI-M004 del 17 de julio de 2019, publicado en la intranet de la entidad, o aquellas normas que los complementen, modifiquen o sustituyan. El incumplimiento a la citada normatividad podrá acarrear sanciones de carácter penal, disciplinario y/o fiscal. 11. Apoyar el seguimiento a las actividades derivadas de los proyectos de inversión y funcionamiento de la Alcaldía Local de Santa Fe 12. Las demás que le sean asignadas por el apoyo a la supervisión y/o Alcalde local y que guarden relación directa con el objeto contractual.</t>
  </si>
  <si>
    <t>14-44-101144166</t>
  </si>
  <si>
    <t>FDLSF-CD-042-2022</t>
  </si>
  <si>
    <t>FDLSF-CPS-021-2022</t>
  </si>
  <si>
    <t>1. Implementar los procesos y procedimientos oficiales para la operación y prestación del servicio como (Identificación, ingreso, prestación, seguimiento y egreso), atendiendo las orientaciones de la Política Pública Social para el Envejecimiento y la Vejez en el Distrito Capital, el Modelo de Atención integral para las personas mayores y la gestión territorial de Política Pública Social para el Envejecimiento y la Vejez en el Distrito Capital. 2. Garantizar que las personas mayores que son presentadas para el ingreso al servicio se encuentran en la lista de espera del servicio (Solicitud de servicio e inscritos) de la SDIS y que cumplen con los criterios de focalización y priorización establecidos en la normatividad vigente. 3. Realizar las visitas de validación de condiciones en el lugar de domicilio de las personas mayores que son presentadas para ingresar al servicio y que se encuentran registrados en la lista de espera del servicio de la SDIS, validación de condiciones que se realiza en el lugar de domicilio de la persona mayor. 4. Realizar los cruces de bases de datos individuales de las personas mayores que ingresaran al servicio, a las personas mayores que se encuentran como participantes del servicio y a las personas mayores que son reportadas con novedades (Informe Único); realizar las acciones de seguimiento e identificación de presuntos cobros indebidos en el marco del seguimiento y control del servicio social. 5. Garantizar que la información de las personas mayores vinculadas al servicio Apoyos para la Seguridad Económica Tipo C, se encuentre actualizada y realizar el seguimiento mediante los cruces de bases de datos, consulta en SIRBE, aplicativo Processa, Catastro, FOSYGA, RUAF, Registraduría, Inhumados, Rama judicial, Comprobador de Derechos, DNP (Puntaje de SISBEN), Simultaneidad, entre otros. 6. Realizar las visitas de validación de condiciones de las personas mayores que presentan novedades por los cruces de bases de datos o en procedimiento de seguimiento y control que adelanta la Subdirección para la Vejez y la Alcaldia Local. 7. Emitir los conceptos que le sean requeridos y aportar elementos de juicio, que sirvan de insumo, para la toma de decisiones relacionadas con el desarrollo de las acciones de ingreso, activación, suspensión, egreso y seguimiento, de las personas mayores vinculadas al servicio apoyo
económico Tipo C teniendo en cuenta, las orientaciones de gestión territorial de la Política Pública Social para el
Envejecimiento y la Vejez en el Distrito Capital 8 . Aplicar los instrumentos necesarios (fichas, formatos, entre otros)
para realizar seguimiento a las actualizaciones y registro en el Sistema Misional SIRBE y las bases de datos,
realizando las respectivas consultas, además de realizar la crítica (verificación) de dichos instrumentos. 9. Diseñar,
implementar y evaluar las actividades relacionadas con los encuentros de desarrollo humano, de acuerdo con los
lineamientos técnicos brindados por la Subdirección para la Vejez. 10. Presentar dentro de los tiempos estipulados,
los informes y productos requeridos por el-la Supervisor-a del contrato y el-la Subdirector-a para la Vejez, utilizando
para ello los formatos institucionales oficiales, así como atender, tramitar y dar respuesta oportuna a las solicitudes
de las y los ciudadanos y entes de control, teniendo en cuenta los lineamientos y términos establecidos. 11.
Participar en las reuniones y diferentes actividades que programe la Alcaldía Local, la Secretaría Distrital de
Integración Social - Subdirección para la Vejez y la Subdireccion Local. 12. Las demás inherentes a su obligaciones
contractuales y que se requieran para el cabal cumplimiento del contrato.</t>
  </si>
  <si>
    <t>APOYO ECONOMICO TIPO C</t>
  </si>
  <si>
    <t>JOHANA MORALES RIZO</t>
  </si>
  <si>
    <t>O23011601010000002081</t>
  </si>
  <si>
    <t>Santa Fe activo con el envejecimiento, cuidador e incluyente</t>
  </si>
  <si>
    <t xml:space="preserve">14-46-101063652 </t>
  </si>
  <si>
    <t>FDLSF-CPS-022-2022</t>
  </si>
  <si>
    <t>14-44-101144397</t>
  </si>
  <si>
    <t>FDLSF-CPS-023-2022</t>
  </si>
  <si>
    <t>14-46-101062196</t>
  </si>
  <si>
    <t>FDLSF-CPS-024-2022</t>
  </si>
  <si>
    <t>14-46-101062159</t>
  </si>
  <si>
    <t>FDLSF-CD-046-2022</t>
  </si>
  <si>
    <t>FDLSF-CPS-025-2022</t>
  </si>
  <si>
    <t>PRESTAR LOS SERVICIOS PROFESIONALES PARA LA OPERACIÓN, SEGUIMIENTO Y CUMPLIMIENTO DE LOS PROCESOS Y PROCEDIMIENTOS DEL SERVICIO APOYO ECONÓMICO TIPO C, REQUERIDOS PARA EL OPORTUNO Y ADECUADO REGISTRO, CRUCE Y REPORTE DE LOS DATOS EN EL SISTEMA MISIONAL SIRBE, QUE CONTRIBUYAN A LA GARANTÍA DE LOS DERECHOS DE LA POBLACIÓN MAYOR EN EL MARCO DE LA POLÍTICA PÚBLICA SOCIAL PARA EL ENVEJECIMIENTO Y LA VEJEZ EN EL DISTRITO CAPITAL A CARGO DE LA ALCALDÍA LOCAL</t>
  </si>
  <si>
    <t>1. Implementar los procesos y procedimientos oficiales para la operación y prestación del Servicio como (Ingreso, prestación, seguimiento, y egreso). 2. Garantizar que las personas mayores que son presentadas para el ingreso al servicio se encuentran en la lista de espera del servicio (solicitud de servicio e inscritos y/o focalización) y que cumplen con los criterios de identificación y priorización establecidos en la normatividad vigente. 3 . Realizar las visitas de validación de condiciones en el lugar de domicilio de las personas mayores que son presentadas para ingresar al servicio y que se encuentran registrados en la lista de espera del servicio y o lista de focalización, así como la validación de condiciones que se realiza en el lugar de domicilio de la persona mayor que se encuentran en atención. 4. Realizar los cruces de bases de datos individuales consulta en SIRBE, aplicativo Processa, FOSYGA, RUAF, Registraduría Nacional, Inhumados, Rama judicial, comprobador de Derechos, DNP (puntaje de SISBEN), Simultaneidad, entre otros, de las personas mayores que se encuentran como participantes del servicio, así como de las personas mayores que son reportadas con novedades (Informe Único). 5 . Garantizar que la información de las personas mayores vinculadas al servicio Apoyos Económicos, se encuentre registrada y actualizada en el Sistema de información misional SIRBE; así como aplicar los instrumentos necesarios (fichas, formatos, entre otros) para realizar seguimiento a las actualizaciones y registro en el sistema Misional SIRBE y las bases de datos, realizando las respectivas consultas, además de realizar la crítica (verificación) de dichos instrumentos. 6. Emitir los conceptos que le sean requeridos y aportar elementos de juicio, que sirvan de insumo, para la toma de decisiones relacionadas con el desarrollo de las acciones de identificación, ingreso, activación, egreso y seguimiento, de las personas mayores vinculadas al Apoyo económico Tipo C, teniendo en cuenta, las orientaciones de gestión territorial de la Política Pública Social para el Envejecimiento y la Vejez en el Distrito Capital. 7 . Proyectar y notificar los actos administrativos de ingreso y egreso que se deriven de la prestación del servicio de Apoyos Económicos Tipo C de acuerdo con los procedimientos definidos para tal fin, así como atender, tramitar y dar respuesta oportuna a las solicitudes de las y los ciudadanos y entes de control, teniendo en cuenta los lineamientos y términos establecidos. 8. Realizar las acciones de seguimiento e identificación de presuntos cobros indebidos en el marco del seguimiento y control del servicio, de acuerdo con el lineamiento de la Secretaria de Gobierno. 9. Realizar la convocatoria de las personas mayores que ingresan al servicio y desarrollar con ellas el proceso de entrega de tarjetas, así como el proceso de reexpedición de tarjetas cuando se requiera según los lineamientos y protocolos establecidos. 10. Revisar, verificar y garantizar la calidad, confidencialidad y discrecionalidad en el manejo de la información en relación con el desarrollo del objeto contractual y de conformidad con las instrucciones del supervisor del contrato. 11. Presentar dentro de los tiempos estipulados, los informes y productos requeridos por el-la Supervisor-a del contrato y el-La Subdirector-a para la Vejez, utilizando para ello los formatos institucionales oficiales. 12. Participar en las reuniones y diferentes actividades que programe la Alcaldía Local, la Secretaría Distrital de Integración Social y la Subdirección para la Vejez y la Subdirección Local. 13. Las demás inherentes a sus obligaciones contractuales y que se requieran para el cabal cumplimiento del contrato</t>
  </si>
  <si>
    <t>11-44-101180281</t>
  </si>
  <si>
    <t>FDLSF-CD-047-2022</t>
  </si>
  <si>
    <t>FDLSF-CPS-026-2022</t>
  </si>
  <si>
    <t>PRESTAR LOS SERVICIOS TÉCNICOS PARA LA OPERACIÓN, SEGUIMIENTO Y CUMPLIMIENTO DE LOS PROCESOS Y PROCEDIMIENTOS DEL SERVICIO APOYOS ECONÓMICOS TIPO C, REQUERIDOS PARA EL OPORTUNO Y ADECUADO REGISTRO, CRUCE Y REPORTE DE LOS DATOS EN EL SISTEMA MISIONAL SIRBE, QUE CONTRIBUYAN A LA GARANTÍA DE LOS DERECHOS DE LA POBLACIÓN MAYOR EN EL MARCO DE LA POLÍTICA PÚBLICA SOCIAL PARA EL ENVEJECIMIENTO Y LA VEJEZ EN EL DISTRITO CAPITAL A CARGO DE LA ALCALDÍA LOCAL</t>
  </si>
  <si>
    <t>1. Registrar en el SIRBE, con calidad y oportunidad la actualización de la información de las personas mayores solicitantes del servicio y en estado En Atención de acuerdo con los instructivos y tiempos establecidos por la SDIS y la Subdirección para la Vejez. 2. Registrar las novedades e intervenciones asociadas con la prestación del Servicio Apoyos económicos, conforme con los instructivos que para tal efecto expida la Entidad, dentro de las fechas establecidas y conforme a los lineamientos técnicos dados por la Subdirección para la Vejez., así como registrar los cambios de estado (Ingresos y Egresos) de acuerdo con los actos administrativos, en los tiempos 3. Registrar las fichas de seguimiento y visitas de validación de condiciones en el Sistema Misional SIRBE, las novedades que se presenten (bloqueos, fichas de seguimiento, visitas de validación de condiciones, perdidas de tarjetas y desbloqueos). 4. Apoyar a los profesionales del proyecto en las acciones de seguimiento territorial y actualización de la información, en las etapas de ingreso, activación y egreso de las personas mayores vinculadas y/o atendidas en el servicio de apoyo económico. 5. Atender y orientar personal y telefónicamente a los-as ciudadanos-as que lo requieran, aplicando los atributos establecidos para garantizar la oportunidad y calidad en la atención, en correspondencia a las necesidades de la ciudadanía de acuerdo con las competencias de la entidad y los servicios sociales que presta. 6. Revisar, verificar y garantizar la calidad, confidencialidad y discrecionalidad en el manejo de la información en relación con el desarrollo del objeto contractual y de conformidad con las instrucciones del supervisor del contrato. 7. Participar en las reuniones y diferentes actividades que programe la Secretaría Distrital de Integración Social y la Subdirección para la Vejez, y participar con el equipo local del proyecto en los procesos de planeación, programación y ejecución de las actividades propias del proyecto de inversión. 8. Presentar dentro de los tiempos estipulados, los informes y productos requeridos por el-la Supervisor-a del contrato y el-La Subdirector-a para la Vejez, utilizando para ello los formatos institucionales oficiales. 9. Las demás inherentes a sus obligaciones contractuales y que se requieran para el cabal cumplimiento del contrato</t>
  </si>
  <si>
    <t>390-47-994000067941</t>
  </si>
  <si>
    <t>ASEGURADORA SOLIDARIS</t>
  </si>
  <si>
    <t>FDLSF-CD-049-2022</t>
  </si>
  <si>
    <t>FDLSF-CPS-027-2022</t>
  </si>
  <si>
    <t>1. Apoyar la elaboración, radicación, entrega y archivo de documentos, memorandos y oficios cuando le sea requerido en las actividades propias del área que le sea asignada. 2. Apoyar en la organización del archivo de gestión y la verificación y depuración documental. 3. Asistir a las reuniones a las que sea citado o designado, para la atención de los asuntos relacionados con el objeto contractual. 4. Presentar informe mensual de las actividades realizadas en cumplimiento de las obligaciones pactadas. 5. realizar la digitalización de documentos firmados para ser enviados vía correo electrónico a las diferentes entidades y/o ciudadanía en general 6. Ingresar la información a los aplicativos dispuestos para el manejo documental ORFEO y realizar las verificaciones correspondientes que denoten su trazabilidad. 7. Las demás actividades que le sean asignadas por el supervisor del contrato y que guarde relación directa con el objeto del contrato.</t>
  </si>
  <si>
    <t>14-44-101144871</t>
  </si>
  <si>
    <t>FDLSF-CD-016-2022</t>
  </si>
  <si>
    <t>FDLSF-CPS-028-2022</t>
  </si>
  <si>
    <t>1. Revisar y dar seguimiento a la elaboración y formulación de estudios previos, evaluación y supervisión a los proyectos (infraestructura y obras) del Fondo de Desarrollo Local de Santa Fe, o aquellos que le sean asignados, garantizando la correcta aplicación de normas y procedimientos técnicos, administrativos y legales vigentes. 2. Adelantar y liderar los trámites precontractuales, contractuales y postcontractuales de los procesos que le sean asignados, en el Sistema Electrónico de Compra Pública SECOP II. 3. liderar y apoyar la revisión y ajuste en los casos que se requiera los procesos de liquidación de los contratos y/o convenios que le sean asignados, así como de saneamiento de pasivos y reservas presupuestales y proyectar los documentos necesarios. 4. Dar respuesta a los requerimientos de los organismos de control que en materia de contratación y ejecución de los proyectos, sean realizados al Fondo de Desarrollo Local de Santa Fe y suministrar la información para la consolidación de aquellos que se requieran al área. 5. liderar y revisar anteproyectos y Proyectos Técnicos de su competencia técnica, relativos a infraestructura civil. 6. Participar cuando sea designado como miembro de comité evaluador, asistir a las reuniones, comités de contratación, audiencias, comités de seguimiento a la ejecución contractual, capacitaciones, entre otros 7. Emitir concepto técnico respecto de los asuntos que le sean asignados. 8. Adelantar los trámites necesarios para la declaratoria de incumplimiento y sanciones a que haya lugar y de efectividad de garantías. 9. verificar y dar trámite a las solicitudes presentadas por los supervisores, interventores y contratistas respecto de la ejecución contractual y realizar los requerimientos a que haya lugar. 10. Atender las visitas administrativas efectuadas por las diferentes entidades u organismos de control. 11. Las demás que le sean asignadas por el apoyo a la supervisión del contrato y/o Alcalde local y que guarden relación directa con el objeto contractual.</t>
  </si>
  <si>
    <t>BCH-100017292</t>
  </si>
  <si>
    <t>FDLSF-CD-022-2022</t>
  </si>
  <si>
    <t>FDLSF-CPS-029-2022</t>
  </si>
  <si>
    <t>PRESTAR SERVICIOS TECNICOS DE APOYO AL ÁREA DE GESTIÓN DEL DESARROLLO DE LA ALCALDÍA LOCAL DE SANTA FE, EN TEMAS RELACIONADOS CON INFRAESTRUCTURA.</t>
  </si>
  <si>
    <t>1 . Recibir, registrar, organizar y entregar la correspondencia, documentos y demás elementos, conforme a la programación, normatividad y reglamentación vigente. 2 . Atender y orientar a los funcionarios, contratistas y al público en general, sobre trámites y servicios relacionados con infraestructura, para facilitar su acceso y atención 3 . Proyectar documentos conforme a las actividades a su cargo, de acuerdo con los procedimientos establecidos. 4 . Apoyar en la administración y actualización de las bases de datos generados desde infraestructura de la Alcaldía Local de Santa Fe 5 . Apoyar con el archivo correspondiente de los documentos generados desde infraestructura, atendiendo a las indicaciones impartidas por el responsable de archivo del Fondo de Desarrollo Local de Santa Fe 6 . Las demás que le sean asignadas por el apoyo a la supervisión del contrato y/o Alcalde local y que guarden relación directa con el objeto contractual.</t>
  </si>
  <si>
    <t>14-46-101063390</t>
  </si>
  <si>
    <t>FDLSF-CD-018-2022</t>
  </si>
  <si>
    <t>FDLSF-CPS-030-2022</t>
  </si>
  <si>
    <t>1. Dar acompañamiento y apoyo técnico a los proyectos, programas, planes, procesos y contratos o convenios que le sean asignados por el Alcalde Local y/o su apoyo a la supervisión 2. Entregar la información de los proyectos de inversión local los cuales sean designados para ser ingresados en el sistema de información SEGPLAN en los casos requeridos. 3. Participar cuando sea designado como miembro de comité evaluador, asistir a las reuniones, comités de contratación, audiencias, comités técnicos de seguimiento, capacitaciones, entre otros. 4. Apoyar técnicamente la estructuración de los estudios previos, pre-pliegos y pliegos para surtir el proceso precontractual, que le sean asignados por el Alcalde Local y/o su apoyo a la supervisión 5. Verificar, evaluar y calificar técnicamente y económicamente las propuestas allegadas con ocasión de los procesos de selección que le sean asignados. 6. Dar respuesta a los requerimientos de los organismos de control, entidades del nivel distrital y nacional, agentes externos e internos que en materia de Infraestructura sean realizados a la Alcaldía Local y suministrar la información para la consolidación de aquellos que se requieran. 7. Revisar y emitir informes y/o conceptos de carácter técnico respecto de los asuntos que le sean asignados. 8. Realizar visitas, requerimientos, seguimiento y actividades de apoyo técnico a las diferentes obras que se adelanten con ocasión de la celebración de convenios interadministrativos y/o contratos 9. Apoyar la supervisión de los contratos y/o convenios que se le asignen para efectos de prevenir y combatir la corrupción en la contratación pública, como supervisor deberá tener en cuenta lo prescrito en los artículos 82 a 85 de la Ley 1474 de 2011 y en el Manual de Supervisión e Interventoría GCO-GCI-M004 del 17 de julio de 2019, publicado en la intranet de la entidad, o aquellas normas que los complementen, modifiquen o sustituyan. El incumplimiento a la citada normatividad podrá acarrear sanciones de carácter penal, disciplinario y/o fiscal. 10. Efectuar la liquidación de los contratos y convenios que le sean asignados 11. Las demás que le sean asignadas por el apoyo a la supervisión del contrato y/o Alcalde local y que guarden relación directa con el objeto contractual.</t>
  </si>
  <si>
    <t>BCH-100017279</t>
  </si>
  <si>
    <t>FDLSF-CD-011-2022</t>
  </si>
  <si>
    <t>FDLSF-CPS-031-2022</t>
  </si>
  <si>
    <t>PRESTAR SERVICIOS COMO APOYO A LA GESTION EN LOS TRÁMITES QUE SE SURTAN EN LA ALCALDÍA LOCAL DE SANTA FE</t>
  </si>
  <si>
    <t>1. Apoyar la elaboración, radicación, entrega y archivo de documentos, memorandos y oficios cuando le sea requerido en las actividades propias del área que le sea asignada. 2. Apoyar en la organización del archivo de gestión y la verificación y depuración documental. 3. Programar y Asistir a las reuniones a las que sea citado o designado, para la atención de los asuntos relacionados con el objeto contractual. 4. Presentar informe mensual de las actividades realizadas en cumplimiento de las obligaciones pactadas. 5. realizar la digitalizaciòn de documentos firmados para ser enviados via correo electronico a las diferentes entidades y/o ciudadania en general 6 . Ingresar la información a los aplicativos dispuestos para el manejo documental ORFEO y realizar las verificaciones correspondientes que denoten su trazabilidad. 7. Las demás actividades que le sean asignadas por el supervisor del contrato y que guarde relación directa con el objeto del contrato</t>
  </si>
  <si>
    <t>MELANIE CAROLINA MOLINA CERVANTES</t>
  </si>
  <si>
    <t> 1016067102</t>
  </si>
  <si>
    <t>14-44-101144422</t>
  </si>
  <si>
    <t>FDLSF-CD-029-2022</t>
  </si>
  <si>
    <t>FDLSF-CPS-032-2022</t>
  </si>
  <si>
    <t>1. Acompañar a la Alcaldía Local de Santa Fe en los escenarios y espacios donde se vincule a la comunidad en actividades propias de la gestión local. 2. Apoyar acciones de fomento a la gestión local que surjan del plan de actividades de la Alcaldía Local de Santa Fe. 3. Apoyar en sistematizar y consolidar información obtenida de los procesos de recolección de información en la localidad, así como en acciones de apoyo y acompañamiento a espacios e instancias que defina el Fondo de Desarrollo Local de Santa Fe 4. Apoyar en la ejecución de actividades que conduzcan a la realización, ejecución y el adecuado cierre de los eventos de carácter local liderados por el Fondo de Desarrollo Local de Santa Fe. 5. Brindar apoyo administrativo a las gestiones de articulación con organizaciones y entidades orientadas al desarrollo de acciones de promoción propias de la gestión local de la Localidad. 6. Presentar informe mensual y final de la ejecución del contrato y remitir al expediente según corresponda la información manejada durante su contrato, así como la relacionada en su informe, con el fin de proteger la trazabilidad de la documentación. 7. apoyar administrativa y asistencialmente las oficinas que le sean designadas 8. Las demás obligaciones que asigne la supervisión del contrato derivadas del objeto contractual, necesidad del servicio y funciones misionales de la entidad.</t>
  </si>
  <si>
    <t>37-46-101004147</t>
  </si>
  <si>
    <t>FDLSF-CD-057-2022</t>
  </si>
  <si>
    <t>FDLSF-CPS-033-2022</t>
  </si>
  <si>
    <t>1. elaborar los estudios previos, pre-pliegos y pliegos en su parte técnica, para el proceso precontractual de los proyectos de inversión directa y/o funcionamiento del FDLSF que le sean asignados. 2. Realizar la verificación y evaluación técnica y económica de las propuestas para los procesos que le sean asignados. 3. Realizar el seguimiento y actualización del cumplimiento de las Metas del PDL de Santa Fe y los informes respectivos a que haya lugar a través de los aplicativos de SDG y SDP. 4. Participar en las reuniones de coordinación y comités técnicos a los que sea convocado y de los proyectos en curso. 5. Emitir informes de carácter técnicoeconómicos, que determinen las actividades, componentes y obligaciones de los contratos y/o convenios, que le sean asignados para su revisión. 6. Llevar registros, archivos y controles que se requieran para brindar información oportuna y confiable respecto de los proyectos a cargo. 7. Apoyar la supervisión de los contratos y/o convenios que se le asignen para efectos de prevenir y combatir la corrupción en la contratación pública, como supervisor deberá tener en cuenta lo prescrito en los artículos 82 a 85 de la Ley 1474 de 2011 y en el Manual de Supervisión e Interventoría GCO-GCI-M004 del 17 de julio de 2019, publicado en la intranet de la entidad, o aquellas normas que los complementen, modifiquen o sustituyan. El incumplimiento a la citada normatividad podrá acarrear sanciones de carácter penal, disciplinario y/o fiscal. 8. Apoyar el seguimiento a las actividades derivadas de los proyectos de inversión y funcionamiento de la Alcaldía Local de Santa Fe. 9. Las demás que le sean asignadas por el apoyo a la supervisión y/o Alcalde local y que guarden relación directa con el objeto contractual.</t>
  </si>
  <si>
    <t>14-46-101062354</t>
  </si>
  <si>
    <t>FDLSF-CD-067-2022</t>
  </si>
  <si>
    <t>FDLSF-CPS-034-2022</t>
  </si>
  <si>
    <t>PRESTAR SERVICIOS PROFESIONALES EN EL ÁREA DE GESTIÓN DE DESARROLLO LOCAL PARA LA PLANEACIÓN, ESTRUCTURACIÓN, VIABILIZACIÓN, EVALUACIÓN Y SEGUIMIENTO DE LOS PROYECTOS DE INVERSION Y FUNCIONAMIENTO DE LA ALCALDIA LOCAL DE SANTA FE QUE LE SEAN ASIGNADOS</t>
  </si>
  <si>
    <t>1 . Realizar la formulación y viabilizacion de los proyectos asignados del presupuesto del FDLSF. 2 . elaborar los estudios previos y demás documentos precontractuales para pre-pliegos y pliegos en su parte técnica, de los procesos precontractuales de los proyectos de inversión del FDLSF. 3 . Verificar, calificar y evaluar técnicamente y económicamente las propuestas para los procesos que le sean asignados. 4 . Entregar la información de los proyectos de inversión local a su cargo para que sean ingresados en el sistema de información SEGPLAN en los casos que se requiera. 5 . Realizar el seguimiento y actualización del cumplimiento de las Metas del PDL y los informes
respectivos a que haya lugar.
6 . Participar en las reuniones de coordinación y comités técnicos de los proyectos en curso.
7 . Emitir informes de carácter técnico-económicos, que determinen las actividades, componentes y
obligaciones de los contratos y/o convenios, que le sean asignados para su revisión.
8 . Llevar registros, archivos y controles que se requieran para brindar información oportuna y confiable
respecto de los proyectos a cargo.
9 . Convocar a las diferentes entidades del orden Distrital y/o local en los temas que ameritan coordinación
interinstitucional, según lo ordenado por el Despacho.
10 . Apoyar la supervisión de los contratos y/o convenios que se le asignen para efectos de prevenir y
combatir la corrupción en la contratación pública, como supervisor deberá tener en cuenta lo prescrito en
los artículos 82 a 85 de la Ley 1474 de 2011 y en el Manual de Supervisión e Interventoría GCO-GCIM004 del 17 de julio de 2019, publicado en la intranet de la entidad, o aquellas normas que los
complementen, modifiquen o sustituyan. El incumplimiento a la citada normatividad podrá acarrear
sanciones de carácter penal, disciplinario y/o fiscal.
11 . Apoyar el seguimiento a las actividades derivadas de los proyectos de inversión y funcionamiento de
la Alcaldía Local de Santa Fe
12 . Las demás que le sean asignadas por el apoyo a la supervisión y/o Alcalde local y que guarden
relación directa con el objeto contractual. 13 . Registrar todos los procesos contractuales a su cargo en
la plataforma SIPSE o la que haga sus veces</t>
  </si>
  <si>
    <t>14-44-101144900</t>
  </si>
  <si>
    <t>FDLSF-CPS-035-2022</t>
  </si>
  <si>
    <t>14-46-101062380</t>
  </si>
  <si>
    <t>FDLSF-CPS-036-2022</t>
  </si>
  <si>
    <t>14-44-101144453</t>
  </si>
  <si>
    <t>FDLSF-CD-063-2022</t>
  </si>
  <si>
    <t>FDLSF-CPS-037-2022</t>
  </si>
  <si>
    <t xml:space="preserve"> EL CONTRATO QUE SE PRETENDE CELEBRAR, TENDRÁ POR OBJETO APOYAR TÉCNICAMENTE A LOS RESPONSABLES E INTEGRANTES DE LOS PROCESOS EN LA IMPLEMENTACIÓN DE HERRAMIENTAS DE GESTIÓN, SIGUIENDO LOS LINEAMIENTOS METODOLÓGICOS ESTABLECIDOS POR LA OFICINA ASESORA DE PLANEACIÓN DE LA SECRETARÍA DISTRITAL DE GOBIERNO. </t>
  </si>
  <si>
    <t>1. Realizar el acompañamiento en la formulación, seguimiento y reporte del Plan de Gestión Local de acuerdo con los lineamientos institucionales establecidos 2. Realizar el acompañamiento en la formulación y seguimiento de las acciones correctivas generadas en los planes de mejora internos y externo, documentando las evidencias y realizando el cargue respectivo en la plataforma que para tal fin exista 3. Documentar las acciones de tratamiento y efectuar los reportes de la gestión del riesgo para los procesos de las Alcaldías Locales, de acuerdo con metodología y periodos establecidos por la Oficina Asesora de Planeación. 4. Sensibilizar a los equipos de trabajo en el conocimiento y apropiación del Sistema de Gestión Institucional y la normatividad técnica y legal que lo soporta. 5. Monitorear, en coordinación con el responsable de comunicaciones y el administrador de red la local de sistemas de la Alcaldía Local, el cumplimiento de la publicación y seguimiento a las acciones del Plan Anticorrupción y de Atención a la Ciudadanía (PAAC) de cada vigencia, de acuerdo con los lineamientos establecidos por la Oficina Asesora de Planeación. 6. Apoyar las acciones para la actualización de documentos de los procesos locales, de acuerdo con los lineamientos que para el efecto imparta el líder del macroproceso - proceso y la Oficina Asesora de Planeación. 7. Realizar verificación del estado de implementación de los requerimientos de las normas técnicas y legales que soportan el Sistema de Gestión Institucional, presentando los resultados al Alcalde Local y equipos de trabajo 8. Apoyar al Despacho del Alcalde Local, así como a las Áreas Gestión Policiva y Gestión del Desarrollo en la coordinación y atención a las visitas de auditoría interna y externa que se realicen a la Alcaldía Local, propendiendo por la adecuada atención y suministro de información a los requerimientos de los diferentes equipos auditores. 9. Asistir a las reuniones a las que sea citado o designado, para la atención de los asuntos relacionados con el objeto contractual. 10. Presentar informe mensual de las actividades realizadas en cumplimiento de las obligaciones pactadas. 11. Las demás que se le asignen y que surjan de la naturaleza del Contrato</t>
  </si>
  <si>
    <t>PROMOTORA DE CALIDAD</t>
  </si>
  <si>
    <t>14-44-101144646</t>
  </si>
  <si>
    <t>FDLSF-CD-068-2022</t>
  </si>
  <si>
    <t>FDLSF-CPS-038-2022</t>
  </si>
  <si>
    <t xml:space="preserve"> PRESTAR SERVICIOS PROFESIONALES PARA APOYAR AL DESPACHO DE LA ALCALDÍA LOCAL EN LA GESTIÓN DE LOS PROCESOS FINANCIEROS, ECONÓMICOS Y CONTABLES QUE COADYUVEN AL FORTALECIMIENTO INSTITUCIONAL EN TORNO A LAS ACTIVIDADES QUE REALIZA EL FONDO DE DESARROLLO</t>
  </si>
  <si>
    <t xml:space="preserve">1. Verificar la ejecución de los procesos financieros, económicos y contables que se adelanten desde el Despacho de la Alcaldía Local, así como en el control y evaluación de los programas, relacionados con asuntos financieros. 2. Realizar la formulación técnico-financiera, económica y contable para las diferentes etapas de planes, programas y proyectos y demás acciones relacionadas con la gestión presupuestal y contable desde el despacho de la Alcaldía Local. 3. Brindar orientación en lineamientos financieros, económicos y contables desde el despacho de la Alcaldía Local para los aspectos relacionados con procedimientos, normatividad y directrices, proponiendo las medidas necesarias para el adecuado desarrollo de las funciones legales y contractuales. 4. Apoyar en los casos especiales y asuntos relevantes desde el punto de vista financiero, relacionados con la aplicación de la normatividad vigente. 5. Asistir a reuniones de casos especiales y asuntos relevantes relacionados con procesos financieros, económicos y contables de la Alcaldía Local de Santa Fe, reportar en acta lo ejecutado y verificar el cumplimiento de los compromisos adquiridos. 6. Proyectar respuestas a derechos de petición, quejas, tutelas, acciones populares, audiencias, trámites de ciudadanía, proposiciones y entes de control que le sean designados por el supervisor, proyectar y revisar los documentos que se requieren para tal finalidad, realizando el seguimiento y reportando el avance al supervisor, realizar seguimiento a los mismos. 7. Las demás actividades que le sean asignadas por el supervisor del contrato y que guarde relación directa con el objeto del contrato. </t>
  </si>
  <si>
    <t>ELAINE AGUILAR CASTRO</t>
  </si>
  <si>
    <t>GESTION DE PROCESOS</t>
  </si>
  <si>
    <t>14-44-101144472</t>
  </si>
  <si>
    <t>FDLSF-CPS-039-2022</t>
  </si>
  <si>
    <t>14-44-101144456</t>
  </si>
  <si>
    <t>FDLSF-CD-069-2022</t>
  </si>
  <si>
    <t>FDLSF-CPS-040-2022</t>
  </si>
  <si>
    <t xml:space="preserve"> APOYAR LA FORMULACIÓN, GESTIÓN Y SEGUIMIENTO DE ACTIVIDADES ENFOCADAS A LA GESTIÓN AMBIENTAL EXTERNA, ENCAMINADAS A LA MITIGACIÓN DE LOS DIFERENTES IMPACTOS AMBIENTALES Y LA CONSERVACIÓN DE LOS RECURSOS NATURALES DE LA LOCALIDAD</t>
  </si>
  <si>
    <t xml:space="preserve">1 . Apoyar con el suministro de información en materia ambiental requerida para la formulación, evaluación y seguimiento de los proyectos de inversión de conformidad al Plan de Desarrollo Local. 2 . Realizar la formulación, seguimiento y actualización del Plan Ambiental Local-PAL, así como desarrollar y remitir los reportes de ejecución a la autoridad ambiental y a los entes de control que lo soliciten. 3 . Acompañar y apoyar a la Comisión Ambiental Local en el seguimiento a los compromisos que se acuerden en sus reuniones. 4 . Coadyuvar en la implementación territorial de las estrategias que adelante en Área de Gestión Policiva para dar cumplimiento a los objeticos propuestos en el Código Nacional de Policía y Convivencia. 5 . Levantar un inventario y hacer seguimiento a las medidas ambientales requeridas por la autoridad por la autoridad ambiental 6 . Apoyar y acompañar los operativos que se programen por parte del Área de Gestión Policiva. 7 . Realizar talleres y capacitaciones a la comunidad sobre normatividad ambiental local y otras temáticas de carácter ambiental aplicables. 8 . Apoyar la supervisión e interventoría de contratos y convenios relacionados con gestión ambiental externa que le sean designados por el Alcalde (sa), conforme con lo establecido en el Manual de supervisión e interventoría de la Secretaría Distrital de Gobierno. 9 . Asistir y concertar reuniones o actividades con entidades locales, distritales, nacionales y organizaciones ambientales y sociales para tratar temas relacionados con el medio ambiente y desarrollo sostenible. 10 . Realizar la recolección de información y los reportes solicitados o establecidos en la normatividad ambiental por las diferentes entidades distritales, nacionales y entes de control, en lo que respecta a la gestión ambiental externa. 11 . Atender los requerimientos formulados por las partes interesadas, en el aplicativo de gestión documental AGD de la Secretaría Distrital de Gobierno, frente a temas de gestión ambiental externa. 12 . Brindar acompañamiento en la atención y pronta respuesta de emergencias ambientales locales. 13 . Asistir a las reuniones a las que sea citado o designado, para la atención de los asuntos relacionados con el objeto contractual. 14 . Presentar informe mensual de las actividades realizadas en cumplimiento de las obligaciones pactadas. 15 . Entregar, mensualmente, el archivo de los documentos suscritos que haya generado en cumplimiento del objeto y obligaciones contractuales. 16 . Las demás que se le asignen y que surjan de la naturaleza del contrato. </t>
  </si>
  <si>
    <t>141/2022</t>
  </si>
  <si>
    <t>14-44-101144471</t>
  </si>
  <si>
    <t>FDLSF-CD-062-2022</t>
  </si>
  <si>
    <t>FDLSF-CPS-041-2022</t>
  </si>
  <si>
    <t>1 . Apoyar al alcalde (sa) Local en la realización de la convocatoria a sesiones ordinaria o extraordinaria del Consejo Local de Seguridad, en coordinación con el Enlace Local de Seguridad de la Secretaría Distrital de Seguridad, Convivencia y Justicia (SCJ), de conformidad con las instrucciones que le imparta el (la) alcalde (sa) Local y la SCJ. 2 . Asistir a las reuniones del Consejo Local de Seguridad, apoyar el desarrollo de estas, llevar el control y custodia de las actas y hacer seguimiento al cumplimiento de los compromisos adquiridos por la Alcaldía y demás miembros de Consejo. 3 . Gestionar, analizar y revisar, en coordinación con las organizaciones sociales de la localidad y las entidades Distritales, las iniciativas y sugerencias de la comunidad respecto de los asuntos de seguridad y convivencia ciudadana. 4 . Realizar el monitoreo constante del comportamiento de la seguridad, convivencia y percepción de seguridad en los territorios de la localidad.5 . Apoyar la elaboración, revisión y análisis de las respuestas a requerimientos, quejas, reclamos, peticiones y demás solicitudes de la comunidad, de los entes de control y vigilancia y entidades de derecho público y/o privado, que guarden relación con el objeto contractual, dentro de los plazos, términos y condiciones establecidos por la normatividad vigente 6 . Participar, propender por el cumplimiento y hacer seguimiento a las metas del Plan de Gestión Local relacionadas con seguridad, convivencia y justicia. 7 . Revisar, analizar y conceptuar sobre la información relacionada con la situación de convivencia y seguridad ciudadana de la localidad, promoviendo y coordinando la caracterización de las problemáticas y la difusión de la información a nivel distrital. 8 . Revisar, analizar y conceptuar sobre de los informes presentados al alcalde (sa) Local, en temas relacionados con seguridad, convivencia y justicia, cuando así lo solicite la Alcaldía Local.. 9 . Ejecutar las supervisiones que le sean asignadas relacionadas con seguridad, convivencia y justicia, cumpliendo con los manuales y normas existentes.10 . Apoyar la formulación de los proyectos de inversión de la Alcaldía Local relacionados con seguridad y convivencia, en concordancia con lo establecido en el Plan de Desarrollo Local, las líneas de inversión dictadas por el Consejo Superior de Política Fiscal - CONFIS, los criterios de elegibilidad y viabilidad del Sector Seguridad, las directrices del Departamento Administrativo del Planeación Distrital y de conformidad con los plazos e instrucciones que le imparta el (la) alcalde (sa) Local.11 . Apoyar la supervisión e interventoría de contratos o convenios relacionados con seguridad y convivencia que le sean designados por el Alcalde (sa) Local, conforme con lo establecido en el Manual de Supervisión e Interventoría de la Secretaría Distrital de Gobierno. 12 . Convocar y apoyar la instalación y el desarrollo de los Puestos de Mando Unificado -PMU, de responsabilidad de la Alcaldía Local, de acuerdo con la normatividad vigente y las instrucciones que le imparta el (la) alcalde (sa) Local. 13 . Asistir y apoyar, al Alcalde (sa) Local o a quien este designe, en las reuniones de carácter externo o interno, diligencias, visitas y operativos que se requieran. 14 . Apoyar la implementación del Capítulo Local del Plan Integral de Seguridad, Convivencia y Justicia Distrital, realizar su seguimiento y actualización, de conformidad con las instrucciones que le imparta el (la) Alcalde (sa) Local.15 . Promover, convocar, participar, hacer seguimiento y registrar, en coordinación con la SCJ, las Juntas Zonales de Seguridad, según la normativa que las reglamenta. 16 . Asistir a las reuniones a las que sea citado o designado, para la atención de los asuntos relacionados con el objeto contractual. 17 . Presentar informe mensual de las actividades realizadas en cumplimiento de las obligaciones pactadas. 18 . Entregar, mensualmente, el archivo de los documentos suscritos que haya generado en cumplimiento del objeto y obligaciones contractuales 19 . Las demás que se le asignen y que surjan de la naturaleza del Contrato</t>
  </si>
  <si>
    <t>39-44-101134557</t>
  </si>
  <si>
    <t>FDLSF-CD-061-2022</t>
  </si>
  <si>
    <t>FDLSF-CPS-042-2022</t>
  </si>
  <si>
    <t xml:space="preserve">COORDINA, LIDERA Y ASESORA LOS PLANES Y ESTRATEGIAS DE COMUNICACIÓN INTERNA Y EXTERNA PARA LA DIVULGACIÓN DE LOS PROGRAMAS, PROYECTOS Y ACTIVIDADES DE LA ALCALDÍA LOCAL </t>
  </si>
  <si>
    <t xml:space="preserve">1. Asesorar en el diseño de estrategias y campañas de comunicación de la Alcaldía Local en atención al cumplimiento de su misionalidad y el desarrollo de los compromisos institucionales definidos en el Plan de desarrollo local y el plan de gestión institucional. 2. Orientar y coordinar con el equipo de prensa y comunicaciones de la Alcaldía Local el manejo efectivo de la información destinada a los medios de comunicación y a la opinión pública, y elaborar los textos y demás documentos requeridos para este fin, de acuerdo con los lineamientos establecidos por la Oficina Asesora de Comunicaciones de la Secretaría Distrital de Gobierno. 3 . Dirigir la implementación de mecanismos que fortalezcan la comunicación interna y externa de la Alcaldía Local, ofreciendo los elementos de soporte a nivel visual, gráfico y publicitario. 4. Asesorar a las áreas de la Alcaldía Local en lo relacionado con la ejecución de eventos, coordinación de medios de comunicación, el cubrimiento de actividades programadas. 5. Fortalecer la imagen corporativa de la Alcaldía Local a través del portafolio de servicios en la página web y demás herramientas digitales. 6. Coordinar la implementación de las campañas internas y externas, mediante la difusión permanente, oportuna y clara de información de interés institucional, establecidas por la Oficina Asesora de Comunicaciones de la Secretaría Distrital de Gobierno en el marco de la gestión institucional. </t>
  </si>
  <si>
    <t>10-46-101063496</t>
  </si>
  <si>
    <t>FDLSF-CD-048-2022</t>
  </si>
  <si>
    <t>FDLSF-CPS-043-2022</t>
  </si>
  <si>
    <t>PRESTAR LOS SERVICIOS PROFESIONALES CON EL FIN DE LIDERAR Y GARANTIZAR LA IMPLEMENTACIÓN Y SEGUIMIENTO DE LOS PROCESOS Y PROCEDIMIENTOS DEL SERVICIO SOCIAL.</t>
  </si>
  <si>
    <t>1. Coordinar la operación, seguimiento y cumplimiento de los procedimientos generales de los servicios, procedimientos específicos del servicio Apoyos Económicos. Así como, implementar el procedimiento administrativo de cobro, de conformidad con lo previsto en los artículos 7,8 y 9 del Decreto Distrital 397 de 2011 Por el cual se establece el reglamento interno del recaudo de cartera en el Distrito Capital y se dictan otras disposiciones y la Resolución 257 de 2013 ¿Por medio de la cual se adoptan los Manuales de Administración y Cobro de Cartera de la Secretaría Distrital de Gobierno y el Sector Localidades, y se dictan otras disposiciones. 2 . Articular las acciones de seguimiento, verificación y puntos de control que permitan consolidar la gestión, los reportes de novedades de la operación y prestación del servicio social en el marco de la implementación de los procedimientos generales y específicos del servicio (Apoyo Económico Tipo C) y los lineamientos Técnicos establecidos por la Subdirección para la Vejez ¿ Secretaría Distrital de Integración Social. 3. Verificar y revisar que los profesionales administrativos, de seguimiento y técnicos realicen los cruces de bases de datos individuales de las personas mayores que se encuentran como participantes del servicio (Apoyo económico Tipo C), así como las personas que se encuentran registrados en la modalidad de identificación (Solicitud de Servicio e Inscritos) previo al ingreso, en el marco del procedimiento de seguimiento y control. 4. Emitir los conceptos técnicos que le sean requeridos en el desarrollo de las acciones / actividades establecidos en los procedimientos generales, específicos, protocolos e instructivos del servicio y del Proyecto de Inversión. 5. Proyectar y/o revisar los actos administrativos que deban expedirse con ocasión de la prestación del servicio social "Apoyos para la seguridad económica" de acuerdo con los procedimientos y los lineamientos establecidos por la Subdirección para la Vejez, Secretaría Distrital de Integración Social. 6. Realizar acciones de seguimiento al registro y actualización de la información que contribuyan al correcto cumplimiento del procedimiento estipulado para la prestación del servicio Apoyos Económicos Tipo C, aplicando los instrumentos técnicos y tecnológicos previstos para tal fin; así como aplicar los instrumentos aprobados para la ejecución del Proyecto (fichas, formatos, entre otros), con el fin de realizar seguimiento a las actualizaciones del Sistema Misional SIRBE y las bases de datos, realizando las respectivas consultas, verificación, revisión y aprobación. 7. Elaborar y analizar mensualmente la información de la meta física, las acciones de seguimiento, verificación y control que permitan consolidar los reportes de gestión del servicio social y el reporte de las novedades como: ingresos, egresos, saldos altos, cobros y no cobros, bloqueos, retiros fuera de la ciudad, y o las novedades reportadas en el informe único, o las identificadas en el seguimiento. 8. Revisar y verificar que se realicen las visitas de validación de condiciones (Diligenciamiento de la Ficha SIRBE - descripción y concepto) a las personas mayores que se encuentran en la lista de espera y que son priorizadas para el ingreso al servicio y cumplen con los criterios y lineamientos establecidos. 9. Atender, tramitar y dar respuesta oportuna a las solicitudes, derechos de petición y acciones de tutela, de las y los ciudadanas-os y entes de control, teniendo en cuenta los lineamientos y términos establecidos para este fin. 10. Presentar los casos de las personas mayores priorizadas de acuerdo con los criterios, ante el Comité Operativo Local de Envejecimiento y Vejez, Mesa técnica, así como los egresos.11. Realizar seguimiento y ejecutar los planes de mejoramiento derivados de los hallazgos internos y auditorías externas, cobros indebidos, hallazgos administrativos y/o fiscales, con sus respectivos reportes, así como adelantar oportunamente las actuaciones y procesos administrativos que correspondan.12. Participar en las reuniones y diferentes
actividades que programadas por la Secretaría de Gobierno, la Alcaldía Local, la Secretaría Distrital de Integración
Social y la Subdirección para la Vejez.13. Las demás inherentes a su obligaciones contractuales y que se requieran
para el cabal cumplimiento del contrato.</t>
  </si>
  <si>
    <t>14-46-101064101</t>
  </si>
  <si>
    <t>FDLSF-CD-006-2022</t>
  </si>
  <si>
    <t>FDLSF-CPS-044-2022</t>
  </si>
  <si>
    <t>PRESTAR SERVICIOS PROFESIONALES EN EL ÁREA DE GESTIÓN DE DESARROLLO LOCAL REFERENTE A LAS PLATAFORMAS DE CONTRATACIÓN, ACTUALIZACIÓN Y CONSOLIDACIÓN DE LA BASE DE DATOS, SISTEMA ELECTRÓNICO, RESPUESTAS A LOS ÓRGANOS DE CONTROL Y TODO LO RELACIONADO CON LA ACTIVIDAD PRECONTRACTUAL, CONTRACTUAL Y POSTCONTRACTUAL DE LA EJECUCIÓN DE LOS RECURSOS DEL FONDO DE DESARROLLO LOCAL DE SANTA FE</t>
  </si>
  <si>
    <t>1 . Realizar la actualización y administración de las bases de datos que contienen la información correspondiente a los contratos suscritos por el Fondo de Desarrollo Local, vigentes, terminados y/o liquidados. 2 . Publicar y actualizar los diferentes documentos que se generan con ocasión de la actividad contractual de la entidad, en la plataforma de contratación estatal Colombia Compra Eficiente, página de la Alcaldía y los demás que sean requeridos. 3 . Dar respuesta a las diferentes solicitudes presentadas por los Organismos de Control, Concejo Distrital, entidades del nivel distrital y nacional, derechos de petición, certificaciones contractuales, entre otros que le sean asignados. 4 . Adelantar los trámites precontractuales, contractuales y pos contractuales de los procesos que le sean asignados, en el Sistema Electrónico de Compra Pública. 5 . Dar respuesta oportuna a todos los requerimientos en materia contractual radicados ante la entidad, dentro de los tiempos y los términos legales establecidos. 6 . Apoyar las actividades administrativas que tengan relación con su objeto contractual, para la normal ejecución de la oficina del fondo. 7 . adelantar las modificaciones y novedades contractuales que sean asignadas respecto a la ejecución contractual y realizar los requerimientos a que haya lugar. 8 . Mantener actualizada la plataforma SIPSE de acuerdo con los procesos contractuales o modificaciones asignadas 9 . Realizar la depuración de obligaciones por pagar de acuerdo con las liquidaciones asignadas 10 . Las demás que se requieran y tengan relación directa con el objeto del contrato.</t>
  </si>
  <si>
    <t>JAKE STEPHANIA TINJACA NIÑO</t>
  </si>
  <si>
    <t>14-46-101063879</t>
  </si>
  <si>
    <t>FDLSF-CD-053-2022</t>
  </si>
  <si>
    <t>FDLSF-CPS-045-2022</t>
  </si>
  <si>
    <t xml:space="preserve"> PRESTAR SERVICIOS DE APOYO PARA LA GESTIÓN LOCAL Y TERRITORIAL EN LOS TEMAS DE SEGURIDAD Y CONVIVENCIA CIUDADANA. </t>
  </si>
  <si>
    <t xml:space="preserve">1. Brindar acompañamiento en los procesos de movilización ciudadana, monitoreo a disturbios, operativos de seguridad, actividades interinstitucionales, atención de emergencias, eventos masivos o de alta complejidad que constituyan un riesgo para la seguridad y convivencia ciudadana en la localidad. 2 . Reportar cualquier situación que pueda afectar las condiciones de seguridad y convivencia ante las autoridades locales competentes. 3 . Participar de las jornadas de apropiación social del espacio público realizadas en los corredores peatonales de la localidad, así como en otros espacios emblemáticos 4 . Apoyar el proceso y desarrollo de las diferentes actividades previstas en cada uno de los componentes y actividades desarrolladas en el marco de proyecto 2128 Santa Fé con convivencia, justicia y seguridad. 5 . Apoyar en sistematizar y consolidar información obtenida de los procesos de recolección de información en la localidad, así como en acciones de apoyo y acompañamiento a espacios e instancias que defina el Fondo de Desarrollo Local de Santa Fe 6 . Brindar apoyo administrativo a las gestiones de articulación con organizaciones y entidades orientadas al desarrollo de acciones de promoción propias de la gestión local de la Localidad  7 . Acompañar a la Alcaldía Local en los escenarios y espacios donde se vincule a la comunidad en actividades propias de la gestión local.  8. Presentar informe mensual y final de la ejecución del contrato y remitir al expediente según corresponda la información manejada durante su contrato, así como la relacionada en su informe, con el fin de proteger la trazabilidad de la documentación  9 . Las demás obligaciones que asigne la supervisión del contrato derivadas del objeto contractual, necesidad del servicio y funciones misionales de la entidad </t>
  </si>
  <si>
    <t>A</t>
  </si>
  <si>
    <t>O23011603430000002128</t>
  </si>
  <si>
    <t>Santa Fe con convivencia, justicia y seguridad</t>
  </si>
  <si>
    <t>14-44-101145821</t>
  </si>
  <si>
    <t>FDLSF-CPS-046-2022</t>
  </si>
  <si>
    <t>14-44-101145817</t>
  </si>
  <si>
    <t>FDLSF-CPS-047-2022</t>
  </si>
  <si>
    <t>14-44-101145885</t>
  </si>
  <si>
    <t>FDLSF-CPS-048-2022</t>
  </si>
  <si>
    <t>14-44-101145810</t>
  </si>
  <si>
    <t>FDLSF-CPS-049-2022</t>
  </si>
  <si>
    <t>FDLSF-CPS-050-2022</t>
  </si>
  <si>
    <t>14-44-101145950</t>
  </si>
  <si>
    <t>FDLSF-CPS-051-2022</t>
  </si>
  <si>
    <t>14-44-101145788</t>
  </si>
  <si>
    <t>FDLSF-CPS-052-2022</t>
  </si>
  <si>
    <t>14-44-101145784</t>
  </si>
  <si>
    <t>FDLSF-CPS-053-2022</t>
  </si>
  <si>
    <t>14-44-101145846</t>
  </si>
  <si>
    <t>FDLSF-CPS-054-2022</t>
  </si>
  <si>
    <t>14-44-101145874</t>
  </si>
  <si>
    <t>FDLSF-CPS-055-2022</t>
  </si>
  <si>
    <t>14-44-101145697</t>
  </si>
  <si>
    <t>FDLSF-CPS-056-2022</t>
  </si>
  <si>
    <t>14-44-101146145</t>
  </si>
  <si>
    <t>FDLSF-CPS-057-2022</t>
  </si>
  <si>
    <t>DIANA RAQUEL CASTILLO</t>
  </si>
  <si>
    <t>14-46-101068189</t>
  </si>
  <si>
    <t>FDLSF-CPS-058-2022</t>
  </si>
  <si>
    <t>JENNY PATRICIA MORENO MARIN</t>
  </si>
  <si>
    <t>39-44-101135336</t>
  </si>
  <si>
    <t>FDLSF-CPS-059-2022</t>
  </si>
  <si>
    <t>14-44-101145890</t>
  </si>
  <si>
    <t>FDLSF-CD-054-2022</t>
  </si>
  <si>
    <t>FDLSF-CPS-060-2022</t>
  </si>
  <si>
    <t>1. Acompañar y apoyar a los Inspectores de Policía en el desarrollo de las diligencias de inspección 2. Realizar las visitas que, en materia de urbanismo, espacio público o actividad económica, le sean asignadas por el respetivo Inspector de Policía, en desarrollo de la práctica de pruebas ordenadas dentro de una actuación y presentar el respectivo informe en los términos establecidos.  3. En las visitas que realice en materia de urbanismo, verificar que las obras cumplan lo contenido en la norma de sismo resistencia vigente, lo anterior, sin perjuicio de las demás verificaciones que respecto al cumplimiento de las licencias de construcción deba realizar según lo contenido en la normatividad vigente 4. Emitir los conceptos y respuestas a las solicitudes y peticiones que le sean requeridos por el Inspector de Policía. 5. Asistir a las reuniones a las que sea citado o designado, para la atención de los asuntos relacionados con el objeto contractual. 6. Presentar informe mensual de las actividades realizadas en cumplimiento de las obligaciones pactadas. 7. Entregar mensualmente, el archivo de los documentos suscritos que haya generado en cumplimiento del objeto y obligaciones contractuales 8. Las demás que se le asignen y que surjan de la naturaleza del Contrato</t>
  </si>
  <si>
    <t>JORGE GERMAN ESTACIO RODRIGUEZ</t>
  </si>
  <si>
    <t>15-46-101024484</t>
  </si>
  <si>
    <t>FDLSF-CD-024-2022</t>
  </si>
  <si>
    <t>FDLSF-CPS-061-2022</t>
  </si>
  <si>
    <t xml:space="preserve">PRESTAR SERVICIOS DE APOYO TÉCNICO AL CONSEJO LOCAL DE GESTIÓN DEL RIESGO Y CAMBIO CLIMATICO DE LA ALCALDIA LOCAL DE SANTA FE </t>
  </si>
  <si>
    <t xml:space="preserve">1. Atender todas las actividades relacionadas con el funcionamiento del Consejo Local de Gestión del Riesgo: Citaciones, reuniones, actas, emergencias, etc. 2. Brindar apoyo técnico para el seguimiento a los diferentes diagnósticos que elaboren las entidades relacionadas con Gestión Del Riesgo Y Cambio Climático. 3. Acompañar el desarrollo de los procedimientos operativos y/o el adiestramiento institucional para la gestión integral del riesgo. 4. Atender las comunicaciones y la coordinación entre los organismos de respuesta en casos de emergencia. 5. Apoyar las visitas técnicas para la verificación del estado de infraestructuras, vías, parques, espacio público que presenten riesgo de acuerdo con los lineamientos de la coordinación de riesgo de la Alcaldía Local de Santa Fe 6. Apoyar en la revisión, elaboración y proyección de correspondencia, oficios, memorandos y comunicaciones escritas que ingresen de entidades y usuarios relacionados con los temas gestión del riesgo y cambio climático 7. Asistir a reuniones asignadas por parte de la coordinación de riesgo de la Alcaldía Local Santa Fe y/o el supervisor del contrato. 8. Realizar informes ejecutivos de las visitas realizadas de las problemáticas encontradas con respecto a emergencias de riesgo asignadas a la Alcaldía Local de Santa Fe. 9. Las demás que le sean asignadas y que guarden relación con el objeto contractual. </t>
  </si>
  <si>
    <t>14-44-101144849</t>
  </si>
  <si>
    <t>FDLSF-CD-073-2022</t>
  </si>
  <si>
    <t>FDLSF-CPS-062-2022</t>
  </si>
  <si>
    <t>1. Realizar seguimiento a las estrategias y herramientas institucionales para adelantar y optimizar la depuración e impulso de las actuaciones administrativas a cargo del Alcalde Local como autoridad de policía. 2. Supervisar los procesos administrativos de competencia de la dependencia, de acuerdo con la normatividad vigente y los procedimientos establecidos en la materia. 3. Coordinar el desarrollo de los procesos y procedimientos que organizan y apoyan la gestión de las autoridades de policía locales a cargo de la Secretaría de Distrital de Gobierno, de forma oportuna conforme a las orientaciones del Alcalde Local y las directrices institucionales y Distritales en la materia, en el marco de la normatividad vigente. 4. Brindar apoyo en la revisión jurídica de los informes técnicos y el recaudo probatorio practicado por los abogados con el fin de impulsar y archivar las actuaciones administrativas relacionadas con actividad económica, urbanismo y espacio público. 5. Apoyar al Alcalde Local en la revisión de los conceptos emitidos por los abogados de apoyo, garantizando que se incorporen sus observaciones y/o modificaciones sugeridas, de acuerdo con el soporte jurídico y técnico. 6. Consolidar la información de las actuaciones administrativas depuradas e impulsadas en la localidad de forma mensual, revisando que la misma, haya sido registrada en el Aplicativo SI ACTUA, con el fin de dar el cierre respectivo y para que la Dirección para la Gestión Policiva realice el seguimiento de estas. 7. Implementar las directrices emitidas por la Dirección para la Gestión Policiva en la aplicación técnica y normativa de la gestión de las actuaciones administrativas, conforme a la normatividad legal vigente. 8. Orientar jurídicamente al equipo de la alcaldía Local encargados de depurar expedientes administrativos con el fin de analizar y determinar las causales de caducidad y/o prescripción y/o pérdida de fuerza de ejecutoria de los actos administrativos. 9. Apoyar en los trámites necesarios a la Alcaldía Local para surtir el trámite de notificación personal y mediante edicto de los actos administrativos y decisiones, en los términos de la Ley 1437 de 2011. 10. Las demás que le sean asignadas y que este relacionadas con el objeto del Contrato.</t>
  </si>
  <si>
    <t>O23011605570000002105</t>
  </si>
  <si>
    <t xml:space="preserve"> Gestión publica local en Santa Fe</t>
  </si>
  <si>
    <t>15-46-101024311</t>
  </si>
  <si>
    <t>FDLSF-CD-074-2022</t>
  </si>
  <si>
    <t>FDLSF-CPS-063-2022</t>
  </si>
  <si>
    <t>PRESTAR SERVICIOS PROFESIONALES EN EL ÁREA DE GESTIÓN DEL DESARROLLO LOCAL EN LOS TEMAS RELACIONADOS CON PRESUPUESTO DE LA ALCALDÍA LOCAL DE SANTA FE.</t>
  </si>
  <si>
    <t>1. Coadyuvar cuando así se requiera, en la preparación del anteproyecto y modificaciones al presupuesto anual, siguiendo los lineamientos. 2. coadyuvar en la revisión y elaboración de planillas de los pagos de los ediles de la localidad, pagos personas naturales y jurídicas según los requisitos establecidos para efectuar los pagos que se programan mensualmente durante la ejecución de este contrato. 3. Coadyuvar en la elaboración de los proyectos y actos administrativos sobre adiciones, reducciones y traslados presupuestales que se requieran, de acuerdo con las justificaciones y estudios respectivos. 4. Realizar los informes que soliciten los organismos de control y demás entidades, así como dar respuesta a las peticiones que sean asignadas al área. 5. coadyuvar en la consolidación y realización de la programación anual y reprogramación del PAC bimestral en el aplicativo correspondiente, cuando así se requiera. 6. Coadyuvar en la depuración del aplicativo SIPSE (bandeja financiera), ORFEO de manera mensual. 7. Realizar la revisión y seguimiento de la información de las obligaciones por pagar, en las diferentes fases, para presentar los informes cuando así se requiera. 8. Coadyuvar en el descargue de la información de pagos mediante el aplicativo BOGDATA para subir a SECOP II. 9. Presentar informe mensual y los documentos y archivos suscritos de las actividades realizadas en cumplimiento de las obligaciones pactadas con el archivo de los documentos suscritos que haya generado en cumplimiento del objeto y obligaciones contractuales. 10. Las demás que demande la Administración Local a través de su supervisor, que correspondan a la naturaleza del contrato y que sean necesarias para la consecución del fin del objeto contractual.</t>
  </si>
  <si>
    <t>MARTHA SOFIA QUIROGA ARIZA</t>
  </si>
  <si>
    <t>37-46-101003779</t>
  </si>
  <si>
    <t>FDLSF-CD-064-2022</t>
  </si>
  <si>
    <t>FDLSF-CPS-064-2022</t>
  </si>
  <si>
    <t>1 . Apoyar en la conducción del vehículo asignado por la Alcaldía, para transportar a los diferentes funcionarios y/o contratistas en cumplimiento de sus obligaciones contractuales así como los elementos o bienes que sean requeridos, en lo referente al cumplimiento de sus funciones y obligaciones. 2 . Apoyar en la conducción del vehículo asignado al Despacho en caso de que se requiera. 3 . Apoyar en las labores de aseo para el buen funcionamiento de los vehículos asignados para el desempeño y ejecución de las diferentes labores. 4 . Llevar a mantenimiento preventivo y correctivo en el sitio indicado por el supervisor del contrato, el vehículo que se le asigne. 5 . Estar a disposición de lo requerido por la administración local, en lo referente a transporte y movilización. 6 . Apoyar en el transporte del alcalde local y/o los diferentes funcionarios de la administración local, en el marco del cumplimiento de sus funciones y obligaciones. 7 . Velar por el cuidado, protección y buen uso de los bienes asignados a su cargo, así como verificar que los vehículos cuenten con la documentación al día. 8 . Las demás que le sean asignadas por el supervisor del contrato</t>
  </si>
  <si>
    <t>14-44-101145363</t>
  </si>
  <si>
    <t>FDLSF-CD-014-2022</t>
  </si>
  <si>
    <t>FDLSF-CPS-065-2022</t>
  </si>
  <si>
    <t>1 . Apoyar a la Alcaldía Local, en la realización de actividades, reuniones y/o recorridos con la comunidad y entidades del Distrito cuando le sea asignado. 2 . Acompañar técnicamente las diferentes mesas institucionales e instancias de participación locales que le sean asignado. 3 . Apoyar técnicamente al profesional líder de todos los procesos relacionados con la participación ciudadana. 4 . Apoyar al equipo de prensa en la elaboración de contenidos asociados a las actividades de participación ciudadana 5 . Tramitar oportunamente la correspondencia recibida y saliente, y los demás documentos de conformidad con los procedimientos establecidos por la entidad. 6 . Apoyar la Elaboración de informes y reportes asociados a los temas de participación según los requerimientos realizados por entes de control o comunidad en general. 7 . Presentar informes de las diferentes reuniones, comités y/o mesas de trabajo que surjan de lo ordenado por la supervisión del contrato y/o el Alcalde Local. 8 . Las demás que le sean asignadas por el supervisor del contrato y/o el Alcalde Local.</t>
  </si>
  <si>
    <t>14-44-101145380</t>
  </si>
  <si>
    <t>FDLSF-CD-027-2022</t>
  </si>
  <si>
    <t>FDLSF-CPS-066-2022</t>
  </si>
  <si>
    <t>YULLIET PATRICIA LLERENA AVENDAÑO</t>
  </si>
  <si>
    <t>14-46-101064127</t>
  </si>
  <si>
    <t>FDLSF-CPS-067-2022</t>
  </si>
  <si>
    <t>PRESTAR SERVICIOS DE APOYO ADMINISTRATIVO Y ASISTENCIAL A LA JUNTA ADMINISTRADORA LOCAL DE SANTA FE.</t>
  </si>
  <si>
    <t>X</t>
  </si>
  <si>
    <t>14-46-101064601</t>
  </si>
  <si>
    <t>FDLSF-CD-071-2022</t>
  </si>
  <si>
    <t>FDLSF-CPS-068-2022</t>
  </si>
  <si>
    <t xml:space="preserve"> PRESTAR SERVICIOS PROFESIONALES PARA LA ESTRUCTURACIÓN, VIABILIZACIÓN, EVALUACIÓN Y SEGUIMIENTO DE LOS PROYECTOS RELACIONADOS CON LA LINEA DE INVERSIÓN AMBIENTAL DEL PLAN DE DESARROLLO LOCAL DE SANTA FE </t>
  </si>
  <si>
    <t xml:space="preserve">1 . Realizar las acciones requeridas para cumplir con los lineamientos estratégicos, objetivos y metas en relación con el proyecto de inversión local 2188 2 . Participar en las diferentes actividades, eventos, comités, reuniones y sensibilizaciones de fomento de la cultura de emprendimiento ateniendo los lineamientos establecidos en la alcaldía. 3 . Acompañar a los emprendedores en las diferentes etapas establecidas para la creación de empresas tales como ideación y validación temprana, pitch, formulación de planes de negocio, fuentes de financiación y demás relacionadas con el objeto contractual. 4 . Realizar acompañamiento y seguimiento en la puesta en marcha a las empresas beneficiadas en el marco del proyecto 2188 5 . Diagnosticar las necesidades de los emprendedores y/o empresarios para fortalecer el desarrollo de sus competencias. 6 . Desarrollar las actividades planificadas con los emprendedores y/o empresarios en los tiempos y condiciones estipuladas, de acuerdo con el objeto contractual. 7 . Realizar el apoyo a la supervisión de los contratos designados para tal fin 8 . Presentar informes de avance, diligenciar y reportar información requerida por la entidad que se relacione con el objeto contractual dentro de los tiempos y los aplicativos establecidos. 9 . Orientar la articulación y gestión interinstitucional de estrategias para cualificar el diseño y/o condiciones del proyecto 2188 10 . Realizar la formulación, seguimiento y evaluación de los procesos contractuales relacionados con las metas del proyecto 2188 11 . Asistir a las diferentes citaciones en las que se requiera que se relacionen con el objeto contractual. 12 . Responder derechos de petición y demás solicitudes de información relacionadas con el proyecto 2188 </t>
  </si>
  <si>
    <t>18-46-101013057</t>
  </si>
  <si>
    <t>FDLSF-CD-072-2022</t>
  </si>
  <si>
    <t>FDLSF-CPS-069-2022</t>
  </si>
  <si>
    <t>PRESTAR SERVICIOS PROFESIONALES PARA EL ACOMPAÑAMIENTO EN EL DESARROLLO Y LA IMPLEMENTACIÓN DE LAS DIFERENTES ESTRATEGIAS PARA LA REACTIVACIÓN ECONÓMICA LOCAL EN EL MARCO DEL EMPRENDIMIENTO LOCAL Y DE FORTALECIMIENTO EMPRESARIAL</t>
  </si>
  <si>
    <t>1 . Realizar las acciones requeridas para cumplir con los lineamientos estratégicos, objetivos y metas en relación con el proyecto de inversión local 2188 2 . Participar en las diferentes actividades, eventos, comités, reuniones y sensibilizaciones de fomento de la cultura de emprendimiento ateniendo los lineamientos establecidos en la alcaldía. 3 . Acompañar a los emprendedores en las diferentes etapas establecidas para la creación de empresas tales como ideación y validación temprana, pitch, formulación de planes de negocio, fuentes de financiación y demás relacionadas con el objeto contractual. 4 . Realizar acompañamiento y seguimiento en la puesta en marcha a las empresas beneficiadas en el marco del proyecto 2188 5 . Diagnosticar las necesidades de los emprendedores y/o empresarios para fortalecer el desarrollo de sus competencias. 6 . Desarrollar las actividades planificadas con los emprendedores y/o empresarios en los tiempos y condiciones estipuladas, de acuerdo con el objeto contractual. 7 . Realizar el apoyo a la supervisión de los contratos designados para tal fin 8 . Presentar informes de avance, diligenciar y reportar información requerida por la entidad que se relacione con el objeto contractual dentro de los tiempos y los aplicativos establecidos. 9 . Orientar la articulación y gestión interinstitucional de estrategias para cualificar el diseño y/o condiciones del proyecto 2188 10 . Realizar la formulación, seguimiento y evaluación de los procesos contractuales relacionados con las metas del proyecto 2188 11 . Asistir a las diferentes citaciones en las que se requiera que se relacionen con el objeto contractual. 12 . Responder derechos de petición y demás solicitudes de información relacionadas con el proyecto 2188</t>
  </si>
  <si>
    <t xml:space="preserve">O23011601060000002188 </t>
  </si>
  <si>
    <t>14-44-101145301</t>
  </si>
  <si>
    <t>FDLSF-CPS-070-2022</t>
  </si>
  <si>
    <t>14-46-101064117</t>
  </si>
  <si>
    <t>FDLSF-CPS-071-2022</t>
  </si>
  <si>
    <t>1. Implementar los procesos y procedimientos oficiales para la operación y prestación del servicio como (Identificación, ingreso, prestación, seguimiento y egreso), atendiendo las orientaciones de la Política Pública Social para el Envejecimiento y la Vejez en el Distrito Capital, el Modelo de Atención integral para las personas mayores y la gestión territorial de Política Pública Social para el Envejecimiento y la Vejez en el Distrito Capital. 2. Garantizar que las personas mayores que son presentadas para el ingreso al servicio se encuentran en la lista de espera del servicio (Solicitud de servicio e inscritos) de la SDIS y que cumplen con los criterios de focalización y priorización establecidos en la normatividad vigente. 3. Realizar las visitas de validación de condiciones en el lugar de domicilio de las personas mayores que son presentadas para ingresar al servicio y que se encuentran registrados en la lista de espera del servicio de la SDIS, validación de condiciones que se realiza en el lugar de domicilio de la persona mayor. 4. Realizar los cruces de bases de datos individuales de las personas mayores que ingresaran al servicio, a las personas mayores que se encuentran como participantes del servicio y a las personas mayores que son reportadas con novedades (Informe Único); realizar las acciones de seguimiento e identificación de presuntos cobros indebidos en el marco del seguimiento y control del servicio social. 5. Garantizar que la información de las personas mayores vinculadas al servicio Apoyos para la Seguridad Económica Tipo C, se encuentre actualizada y realizar el seguimiento mediante los cruces de bases de datos, consulta en SIRBE, aplicativo Processa, Catastro, FOSYGA, RUAF, Registraduría, Inhumados, Rama judicial, Comprobador de Derechos, DNP (Puntaje de SISBEN), Simultaneidad, entre otros. 6. Realizar las visitas de validación de condiciones de las personas mayores que presentan novedades por los cruces de bases de datos o en procedimiento de seguimiento y control que adelanta la Subdirección para la Vejez y la Alcaldia Local. 7. Emitir los conceptos que le sean requeridos y aportar elementos de juicio, que sirvan de insumo, para la toma de decisiones relacionadas con el desarrollo de las acciones de ingreso, activación, suspensión, egreso y seguimiento, de las personas mayores vinculadas al servicio apoyo económico Tipo C teniendo en cuenta, las orientaciones de gestión territorial de la Política Pública Social para el
Envejecimiento y la Vejez en el Distrito Capital 8 . Aplicar los instrumentos necesarios (fichas, formatos, entre otros) para realizar seguimiento a las actualizaciones y registro en el Sistema Misional SIRBE y las bases de datos, realizando las respectivas consultas, además de realizar la crítica (verificación) de dichos instrumentos. 9. Diseñar, implementar y evaluar las actividades relacionadas con los encuentros de desarrollo humano, de acuerdo con los lineamientos técnicos brindados por la Subdirección para la Vejez. 10. Presentar dentro de los tiempos estipulados, los informes y productos requeridos por el-la Supervisor-a del contrato y el-la Subdirector-a para la Vejez, utilizando para ello los formatos institucionales oficiales, así como atender, tramitar y dar respuesta oportuna a las solicitudes de las y los ciudadanos y entes de control, teniendo en cuenta los lineamientos y términos establecidos. 11. Participar en las reuniones y diferentes actividades que programe la Alcaldía Local, la Secretaría Distrital de Integración Social - Subdirección para la Vejez y la Subdireccion Local. 12. Las demás inherentes a sus obligaciones contractuales y que se requieran para el cabal cumplimiento del contrato.</t>
  </si>
  <si>
    <t>de Natagaima</t>
  </si>
  <si>
    <t xml:space="preserve">14-46-101064786 </t>
  </si>
  <si>
    <t>FDLSF-CD-023-2022</t>
  </si>
  <si>
    <t>FDLSF-CPS-072-2022</t>
  </si>
  <si>
    <t>1. Organizar y trasladar los elementos y mercancías dentro de las instalaciones de la Alcaldía y en el perímetro urbano y rural de la localidad de Santa Fe. 2. Apoyar en la recepción, clasificación, ordenación e identificación de la mercancía o elementos que se encuentran en la bodega y los demás que se ubican en las diferentes áreas de la Alcaldía. 3. Realizar las visitas a los comodatarios para verificar el estado de los bienes y su uso. 4 . Apoyar en la entrega de las dotaciones a las diferentes organizaciones, verificando el conteo de elementos con la salida del almacén y su empaque si lo requiere. 5. Realizar el apoyo a los inventarios físicos de los elementos, bajo la autorización y supervisión del almacenista. 6. Apoyar en el archivo y correspondencia de los diferentes documentos que reposan en el almacén y proyectar las respuestas a los documentos que le sean asignados conforme a su objeto contractual. 7. Apoyar en la verificación y actualización de las cantidades y valores de las mercancías existentes en el almacén en el aplicativo correspondiente. 8. Las demás que le sean asignadas y que guarden relación con el objeto contractual.</t>
  </si>
  <si>
    <t>ALMACENISTA</t>
  </si>
  <si>
    <t>14-46-101064725</t>
  </si>
  <si>
    <t>FDLSF-CPS-073-2022</t>
  </si>
  <si>
    <t>25-46-101019091</t>
  </si>
  <si>
    <t>FDLSF-CD-026-2022</t>
  </si>
  <si>
    <t>FDLSF-CPS-074-2022</t>
  </si>
  <si>
    <t xml:space="preserve">PRESTAR SERVICIOS PROFESIONALES AL ÁREA DE GESTIÓN DEL DESARROLLO LOCAL, REALIZANDO ACTIVIDADES INHERENTES AL CONSEJO LOCAL DE GESTIÓN DEL RIESGO, DE LA LOCALIDAD DE SANTA FE </t>
  </si>
  <si>
    <t>1. Asistir en el desarrollo de las acciones y actividades que se desarrollan en el marco del Consejo Local de Gestión del Riesgo, antes Comité Local de Emergencias. 2. Realizar la estructuración, viabilización, evaluación de los estudios previos, pre-pliegos y pliegos para surtir el proceso precontractual, en lo referente a Gestión del Riesgos. 3. Convocar y concertar con los organismos locales la implementación y el ajuste de las estrategias públicas en gestión del riesgo. 4. Promover el fortalecimiento de los planes familiares, comunitarios e industriales a fin de definir los Planes de Emergencia y Contingencia de acuerdo al Decreto 599/2013. 5. Integrar los recursos y esfuerzos de las diferentes entidades cuyo objeto es la gestión y atención de los procesos de reasentamiento y recuperación en zonas afectadas por situaciones de remoción en masa. 6. Propiciar la inclusión del componente de gestión de riesgos en los procesos de planificación y desarrollo local y en el diseño de procedimientos operativos y adiestramiento institucional para la gestión del riesgo. 7. Responder por las comunicaciones y la coordinación de los organismos de respuesta en situaciones de emergencia. 8. Promover la articulación y el fortalecimiento a nivel local del Sistema Distrital de Emergencias. 9. Apoyar la supervisión de los contratos y/o convenios que se le asignen para efectos de prevenir y combatir la corrupción en la contratación pública, como supervisor deberá tener en cuenta lo prescrito en los artículos 82 a 85 de la Ley 1474 de 2011 y en el Manual de Supervisión e Interventoría GCO-GCI-M004 del 17 de julio de 2019, publicado en la intranet de la entidad, o aquellas normas que los complementen, modifiquen o sustituyan. El incumplimiento a la citada normatividad podrá acarrear sanciones de carácter penal, disciplinario y/o fiscal. 10. Efectuar la liquidación de los contratos y convenios que le sean asignados. 11. Participar cuando sea designado como miembro del comité evaluador, asistir a las reuniones, comités de contratación, audiencias, comités técnicos de seguimiento, capacitaciones, entre otros. 12. Dar trámite a los derechos de petición, quejas y/o reclamos que le sean asignados, cumpliendo con los términos legales para ello. 13. Las demás que le sean asignadas y que guarden relación con el objeto contractual</t>
  </si>
  <si>
    <t>14-44-101145514</t>
  </si>
  <si>
    <t>FDLSF-CD-033-2022</t>
  </si>
  <si>
    <t>FDLSF-CPS-075-2022</t>
  </si>
  <si>
    <t>“PRESTAR SERVICIOS PROFESIONALES PARA ADELANTAR TODAS LAS ACTIVIDADES JURÍDICAS CON OCASIÒN DE LOS DESPACHOS COMISORIOS DEL FDLSF</t>
  </si>
  <si>
    <t>1 . Apoyar en la Verificación diaria de la asignación que por Orfeo se realice respecto a Despachos Comisorios y demás documentos que sean asignados por el Alcalde Local. 2 . Apoyar en la asignación de los peritos que se requieran para el desarrollo de las diligencias. 3 . Apoyar jurídicamente al Alcalde Local en todos los procedimientos legales y diligencias relacionadas con Despachos Comisorios. 4 . Devolver al Juzgado de origen los Despachos Comisorios evacuados. 5 . Proyectar las respuestas que se requieran y que delegue el Alcalde Local. 6 . Apoyar los operativos y visitas que requiera y deba realizar el Alcalde Local. 7. Programar fecha y hora para las diligencias de despachos comisorios conforme a la agenda del señor alcalde, proyectando los autos necesarios y las debidas notificaciones de los despachos comisorios, así como los oficios a los juzgados, ciudadanía y demás entidades, incluyendo el apoyo a la contestación de las tutelas y los derechos de petición. 8. Adelantar apoyar y asistir jurídicamente a las diligencias programadas o que en derecho corresponda; se establece que deben asistir al Alcalde Local en mínimo ocho (8) diligencias de despachos comisorios semanalmente. 9. Remitir a la instancia competente el expediente físico para su respectivo trámite. 10. Analizar y determinar los expedientes asignados a partir de las causales de caducidad y/o prescripción y/o pérdida de fuerza de ejecutoria del acto administrativo. 11. Ajustar los proyectos de actos administrativos a partir de las observaciones y/o modificaciones sugeridas por el profesional Especializado del área gestión policiva de la Alcaldía Local, o quien este designe. 12. Asistir a las reuniones a las que sea citado o designado, para la atención de los asuntos relacionados con el objeto contractual. 13. Entregar mensualmente, el archivo de los documentos suscritos que haya generado en cumplimiento del objeto y obligaciones contractuales. 14. Las demás que le sean asignadas y que guarden relación con el objeto contractual</t>
  </si>
  <si>
    <t>14-44-101145961</t>
  </si>
  <si>
    <t>FDLSF-CPS-076-2022</t>
  </si>
  <si>
    <t>21-46-101042982</t>
  </si>
  <si>
    <t>ANDREA HERRERA FRANCO</t>
  </si>
  <si>
    <t>no hubo INICIO DE LABORES SE AJUSTA SEGÚN FECHAS DE CESION A ACTA DE INCIO DEL CONTRATO</t>
  </si>
  <si>
    <t>FDLSF-CD-075-2022</t>
  </si>
  <si>
    <t>FDLSF-CPS-077-2022</t>
  </si>
  <si>
    <t xml:space="preserve">1 . Realizar la formulación, evaluación y seguimiento de los programas ambientales que componen el Plan Institucional de Gestión Ambiental -PIGA. 2 . Planear y organizar las actividades propias del Plan Institucional de Gestión Ambiental -PIGA, así como ejecutar controles operacionales a los impactos ambientales generados por la Alcaldía Local, de acuerdo con la normatividad vigente y los requerimientos institucionales. 3 . Acompañar en la formulación, seguimiento y actualización del Plan Ambiental Local - PAL, así como brindar la información requerida para los reportes solicitados por la autoridad ambiental y los entes de control. 4 . Realizar la recolección de información y los reportes solicitados o establecidos en la normatividad ambiental por parte de las diferentes entidades distritales, nacionales y entes de control, en lo que respecta a la gestión ambiental institucional. 5 . Apoyar al gestor ambiental en la convocatoria y realización de reuniones de los Comités de Gestión Ambiental. 6 . Desarrollar jornadas de capacitación y sensibilización, dirigidas a los servidores públicos de la Alcaldía Local y proveedores de bienes y servicios que realicen actividades relacionadas con los aspectos e impactos ambientales significativos. 7 . Mantener actualizada la documentación que soporta la gestión ambiental institucional de la Alcaldía Local. 8 . Formular, implementar y hacer seguimiento a planes de mejoramiento relacionados con la gestión ambiental de la Alcaldía Local. 9 . Apoyar a la Alcaldía Local en la atención de auditorías internas y externas frente a los temas de gestión ambiental institucional. 10 . Apoyar la elaboración y formulación de estudios previos, para la inclusión en los procesos contractuales de los criterios de sostenibilidad establecidos en los documentos guía de la entidad. 11 . Realizar inspecciones ambientales a los proveedores de bienes y servicios de la Alcaldía Local, que realicen actividades relacionadas con aspectos e impactos ambientales significativos. 12 . Asistir a las reuniones a las que sea citado o designado, para la atención de los asuntos relacionados con el objeto contractual. 13 . Presentar informe mensual de las actividades realizadas en cumplimiento de las obligaciones pactadas. 14 . Entregar, mensualmente, el archivo de los documentos suscritos que haya generado en cumplimiento del objeto y obligaciones contractuales. 15 . Las demás que se le asignen y que surjan de la naturaleza del Contrato. </t>
  </si>
  <si>
    <t>4-46-101065707</t>
  </si>
  <si>
    <t>FDLSF-CD-077-2022</t>
  </si>
  <si>
    <t>FDLSF-CPS-078-2022</t>
  </si>
  <si>
    <t>1. Realizar las actividades relacionadas con el seguimiento de compromisos y optimización de recursos de por parte de los colaboradores que componen las diferentes oficinas de la alcaldía local 2. Crear esquemas para la optimización de trámites internos de la alcaldía local con el fin de agilizar los procesos 3. Asistir al despacho, al área de gestión de desarrollo local y gestión policiva jurídica en la atención y preparación de las auditorías internas y externas. 4. Revisar y apoyar en la elaboración de planes de mejoramiento que se suscriben como consecuencias de las auditorías internas y externas que se realicen en la Alcaldía Local. 5. Participar en las mesas de trabajo y/o comités en los que sea citado por el alcalde local y/o el apoyo a la supervisión. 6. Apoyar en la elaboración de planes de trabajo que permitan organizar y sistematizar información relevante para contribuir al seguimiento de la gestión y el cumplimientos de la metas establecidas 7. Apoyar Técnicamente en los temas que sean necesario al Área Gestión del Desarrollo Local para facilitar la ejecución de sus recursos, asistiendo en los procesos de Planeación, Pre-inversión y Ejecución Presupuestal. 8. Realizar el seguimiento para la materialización de las liquidaciones de contratos con personas jurídicas y naturales 9. Apoyar en el seguimiento y revisión de las obligaciones por pagar correspondientes a vigencias anteriores 10. Las demás que se le asignen de acuerdo al objeto del contrato, por parte del supervisor o el Alcalde Local</t>
  </si>
  <si>
    <t>25-46-101019033</t>
  </si>
  <si>
    <t>FDLSF-CD-012-2022</t>
  </si>
  <si>
    <t>FDLSF-CPS-079-2022</t>
  </si>
  <si>
    <t xml:space="preserve">APOYAR AL ALCALDE LOCAL EN LA PROMOCIÓN, ACOMPAÑAMIENTO, COORDINACIÓN Y ATENCIÓN DE LAS INSTANCIAS DE COORDINACIÓN INTERINSTITUCIONALES Y LAS INSTANCIAS DE PARTICIPACIÓN LOCALES, ASÍ COMO LOS PROCESOS COMUNITARIOS EN LA LOCALIDAD </t>
  </si>
  <si>
    <t>1 . Apoyar en la coordinación, articulación, orientación y concertación de las acciones de la Alcaldía Local en materia de promoción local de la participación y fortalecimiento de la sociedad civil y sus organizaciones sociales. 2 . Apoyar y articular los espacios de participación ciudadana y comunitaria, Juntas de Acción Comunal, Asociaciones de Vecinos y demás instancias de participación existentes en la Localidad de conformidad con las indicaciones de la Alcaldía Local. 3 . Apoyar las instancias de coordinación interinstitucional, Consejo Local de Gobierno, Comisión Local Intersectorial de Participación  CLIP, Consejo Local de Política Social  CLOPS, así como los espacios de control social y rendición de cuentas, tanto de la administración local como distrital que sean necesarios. 4 . Apoyar la realización y/o participar en las reuniones de carácter ordinario y/o extraordinario de las instancias de participación y/o de Gobierno de la localidad que le sean designadas por el Alcalde (sa) Local. 5 . Articular acciones y estrategias para la implementación de la política pública y del Sistema Distrital de Participación. 6 . Apoyar la realización de eventos ciudadanos y/o comunitarios que le sean designados. 7 . Apoyar en el trámite y respuesta de los requerimientos y peticiones relacionados con el tema de participación, que se requieran. 8 . Apoyar en la consolidación y análisis de los diagnósticos sectoriales o poblacionales suministrados por las instituciones con presencia en lo local, cuando así se requiera. 9 . Apoyar la formulación de los proyectos de inversión relacionados con participación ciudadana, que sefinancien con recursos del Fondo de Desarrollo Local. 10 . Apoyar en la etapa precontractual y contractual de los proyectos de inversión relacionados con participación ciudadana, que se financien con recursos del Fondo de Desarrollo Local. 11 . Apoyar la supervisión de contratos y convenios relacionados con participación ciudadana que le sean designados por el Alcalde Local, según lo establecido en el Manual de Supervisión e Interventoría de la Secretaría Distrital de Gobierno. 12 . Las demás que demande la Administración Local a través de su supervisor, que correspondan a la naturaleza del contrato y que sean necesarias para la consecución del fin del objeto contractual. 13 . Asistir a las reuniones a las que sea citado o designado, para la atención de los asuntos relacionados con el objeto contractual. 14 . Presentar informe mensual de las actividades realizadas en cumplimiento de las obligaciones pactadas. 15 . Entregar, mensualmente, el archivo de los documentos suscritos que haya generado en cumplimiento del objeto y obligaciones contractuales. 16 . Las demás que se le asignen y que surjan de la naturaleza del Contrato</t>
  </si>
  <si>
    <t>14-44-101145414</t>
  </si>
  <si>
    <t>FDLSF-CPS-080-2022</t>
  </si>
  <si>
    <t>14-44-101145639</t>
  </si>
  <si>
    <t>FDLSF-CPS-081-2022</t>
  </si>
  <si>
    <t>1. Recibir y radicar de manera oportuna la correspondencia generada de todas las dependencias de la alcaldía que se le asignen de manera diaria. 2. Organizar y enrutar la correspondencia asignada, garantizando que la radicación de todos los documentos se tramite en los tiempos establecidos. 3. Entregar respuestas a derechos de petición, solicitudes, reclamos y peticiones en general. 4. Radicar correspondencia, informes y documentos a entidades y organismos de control. 5. Apoyar el trámite y pago de servicios públicos de los inmuebles de la Alcaldía, cuando sea necesario. 6. Entregar y retirar correspondencia en el CDI de la Secretaria Distrital de Gobierno cuando sea necesario. 7. Entregar invitaciones a reuniones y eventos a la comunidad y a las entidades públicas y privadas. 8. Fijar avisos de diligencias judiciales donde se le indique. 9. Entrega y retiro de despachos comisorios a los juzgados cuando sea necesario. 10. Entrega y retiro de expedientes cuando sea necesario. 11. Llevar registros archivos y controles que se requieran para brindar información oportuna y confiable respecto a los temas a cargo. 12. Realizar la fijación y desfijación de aquellas comunicaciones en las cuales se desconoce los datos del destinatario o fueron aportados de manera errada y no fue efectiva la entrega, así mismo, diligenciar el Formato de Devolución de Comunicaciones Código GDI-GPD- F005. 13. Llevar una planilla de control de entrega y recibo de correspondencia donde se consagre la información relacionada con las comunicaciones que debe entregar, constancia de recibo del destinatario e indicador de gestión diariamente 14. Entregar los documentos radicados para continuar con el proceso de digitalización y acuse de recibo. 15. Las demás que le sean asignadas por el supervisor del contrato y/o Alcalde local y que guarden relación directa con el objeto contractual.</t>
  </si>
  <si>
    <t>14-46-101064909</t>
  </si>
  <si>
    <t>FDLSF-CD-078-2022</t>
  </si>
  <si>
    <t>FDLSF-CPS-082-2022</t>
  </si>
  <si>
    <t xml:space="preserve"> PRESTAR SERVICIOS PROFESIONALES ESPECIALIZADOS AL DESPACHO, APOYANDO LA SUPERVISIÓN DEL GRUPO DE PROFESIONALES QUE REALIZAN LA PROMOCIÓN, ACOMPAÑAMIENTO Y ATENCIÓN DE LAS INSTANCIAS INTERINSTITUCIONALES Y LAS INSTANCIAS DE PARTICIPACIÓN LOCALES, ASÍ COMO LOS PROCESOS COMUNITARIOS EN LA LOCALIDAD DE SANTA FE</t>
  </si>
  <si>
    <t xml:space="preserve">1. Realizar la articulación, orientación y concertación de las acciones de la Alcaldía Local en materia de promoción local de la participación y fortalecimiento de la sociedad civil y sus organizaciones sociales. 2. Programar la atención de los espacios de participación ciudadana y comunitaria, Juntas de Acción Comunal, Asociaciones de Vecinos y demás instancias de participación existentes en la Localidad de conformidad con las indicaciones de la Alcaldía Local. 3. Garantizar la atención de las instancias de coordinación interinstitucional, Consejo Local de Gobierno, Comisión Local Intersectorial de Participación (CLIP), Consejo Local de Política Social (CLOPS), Unidad administrativa de apoyo Técnico (UAT), así como los espacios de control social y rendición de cuentas, tanto de la administración local como distrital que sean necesarios. 4. Asistir y organizar la realización de eventos ciudadanos y/o comunitarios que le sean designados. 5. Revisar y proyectar la respuesta de los requerimientos y peticiones relacionados con el tema de participación, que se requieran. 6. Realizar la formulación y seguimiento de los proyectos de inversión relacionados con participación ciudadana, que se financien con recursos del Fondo de Desarrollo Local. 7. Apoyar la supervisión de contratos y convenios relacionados con participación ciudadana que le sean designados por el (la) Alcalde (sa) Local, según lo establecido en el Manual de Supervisión e Interventoría de la Secretaría Distrital de Gobierno. 8. Asistir a las reuniones a las que sea citado o designado, para la atención de los asuntos relacionados con el objeto contractual. 9. Presentar informe mensual de las actividades realizadas en cumplimiento de las obligaciones pactadas. 10. Las demás que se le asignen y que surjan de la naturaleza del Contrato. </t>
  </si>
  <si>
    <t>14-44-101145645</t>
  </si>
  <si>
    <t>FDLSF-CPS-083-2022</t>
  </si>
  <si>
    <t xml:space="preserve"> PRESTAR SUS SERVICIOS PROFESIONALES PARA LA ESTRUCTURACIÓN, VIABILIZACIÓN, EVALUACIÓN Y SEGUIMIENTO DE LOS PROYECTOS DEL PRESUPUESTO DEL FONDO DE DESARROLLO LOCAL DE SANTA FE QUE LE SEAN ASIGNADOS </t>
  </si>
  <si>
    <t xml:space="preserve">1.Realizar la formulación y viabilizacion de los proyectos asignados del presupuesto del FDLSF. 2. Elaborar los estudios previos, pre-pliegos y pliegos en su parte técnica, para el proceso precontractual de los proyectos de inversión del FDLSF. 3. Realizar la verificación y evaluación técnicamente y económicamente las propuestas para los procesos que le sean asignados. 4. Entregar la información de los proyectos de inversión local a su cargo para que sean ingresados en el sistema de información SEGPLAN en los casos que se requiera. 5. Realizar el seguimiento y actualización del cumplimiento de las Metas del PDL y los informes respectivos a que haya lugar 6. Participar en las reuniones de coordinación y comités técnicos de los proyectos en curso. 7. Emitir informes de carácter técnico-económicos, que determinen las actividades, componentes y obligaciones de los contratos y/o convenios, que le sean asignados para su revisión. 8. Llevar registros, archivos y controles que se requieran para brindar información oportuna y confiable respecto de los proyectos a cargo. 9. Convocar a las diferentes entidades del orden Distrital y/o local en los temas que ameritan coordinación interinstitucional, según lo ordenado por el Despacho. 10.  Apoyar la supervisión de los contratos y/o convenios que se le asignen para efectos de prevenir y combatir la corrupción en la contratación pública, como supervisor deberá tener en cuenta lo prescrito en los artículos 82 a 85 de la Ley 1474 de 2011 y en el Manual de Supervisión e Interventoría GCO-GCI-M004 del 17 de julio de 2019, publicado en la intranet de la entidad, o aquellas normas que los complementen, modifiquen o sustituyan. El incumplimiento a la citada normatividad podrá acarrear sanciones de carácter penal, disciplinario y/o fiscal. 11. Apoyar el seguimiento a las actividades derivadas de los proyectos de inversión y funcionamiento de la Alcaldía Local de Santa Fe 12. Las demás que le sean asignadas por el apoyo a la supervisión y/o Alcalde local y que guarden relación directa con el objeto contractual. </t>
  </si>
  <si>
    <t>3252892-5</t>
  </si>
  <si>
    <t>FDLSF-CD-001-2022</t>
  </si>
  <si>
    <t>FDLSF-CPS-084-2022</t>
  </si>
  <si>
    <t xml:space="preserve">PRESTAR SERVICIOS DE APOYO AL ÁREA DE GESTIÓN DEL DESARROLLO LOCAL EN LO RELACIONADO CON LA ATENCIÓN AL CIUDADANO Y AL CENTRO DOCUMENTAL DE INFORMACIÓN (CDI) DE LA ALCALDÍA LOCAL DE SANTA FE </t>
  </si>
  <si>
    <t>1 . Apoyar en la recepción, organización, conservación y control de la documentación que ingresa a la entidad. 2 . Verificar y clasificar cuidadosamente los documentos que ingresan a la alcaldía local y entregar de manera oportuna la correspondencia a las diferentes oficinas para surtir el trámite correspondiente. 3 . Apoyar en la actualización y administración de las bases de datos que contienen la información correspondiente al área de gestión de desarrollo local en lo relacionado a la atención al ciudadano, incluyendo base de datos de derechos de petición ciudadana y de los órganos de control recibidos en la alcaldía local de santa fe. 4 . Dar respuesta oportuna a las diferentes solicitudes presentadas que le sean asignadas. 5 . Realizar la radicación, seguimiento y distribución de la correspondencia así como la remisión de los documentos proyectados por las diferentes dependencias a las peticiones y/o solicitudes radicadas en la entidad. 6 . Brindar acompañamiento y direccionamiento a la comunidad que visita al área de gestión de desarrollo local en lo relacionado a la atención al ciudadano y en aquellos casos que sea necesario remitirlo al área competente. 7 . Brindar un trato amable, cortes, respetuoso a los funcionarios, contratistas y comunidad en general y capacitarlos sobre los sistemas de información con los que cuenta la Alcaldía Local. 8 . Apoyar todas las actividades administrativas que se generen en la Alcaldía Local y que sean requeridas por el Alcalde Local y/o apoyo a la supervisión, incluyendo el apoyo en la elaboración de informes. 9 . Las demás que le sean asignadas por el apoyo a la supervisión del contrato y/o Alcalde local y que guarden relación directa con el objeto contractual</t>
  </si>
  <si>
    <t>LORENA CALDERON CASTRO</t>
  </si>
  <si>
    <t xml:space="preserve">14-46-101065596 </t>
  </si>
  <si>
    <t>FDLSF-CPS-085-2022</t>
  </si>
  <si>
    <t xml:space="preserve">PRESTAR LOS SERVICIOS PROFESIONALES AL ÁREA DE GESTIÓN DEL DESARROLLO LOCAL DE LA ALCALDÍA LOCAL, PARA APOYAR LA ESTRUCTURACIÓN, EVALUACIÓN Y SEGUIMIENTO DE LOS PROYECTOS, PLANES Y PROGRAMAS RELACIONADOS CON EL MANTENIMIENTO, MEJORAMIENTO Y CONSERVACIÓN DE LA INFRAESTRUCTURA VIAL Y ESPACIO PÚBLICO DE LA LOCALIDAD DE SANTA FE </t>
  </si>
  <si>
    <t xml:space="preserve">1. Dar acompañamiento y apoyo técnico a los proyectos, programas, planes, procesos y contratos o convenios que le sean asignados por el Alcalde Local y/o su apoyo a la supervisión 2. Entregar la información de los proyectos de inversión local los cuales sean designados para ser ingresados en el sistema de información SEGPLAN en los casos requeridos. 3. Participar cuando sea designado como miembro de comité evaluador, asistir a las reuniones, comités de contratación, audiencias, comités técnicos de seguimiento, capacitaciones, entre otros. 4. Apoyar técnicamente la estructuración de los estudios previos, pre-pliegos y pliegos para surtir el proceso precontractual, que le sean asignados por el Alcalde Local y/o su apoyo a la supervisión 5. Verificar, evaluar y calificar técnicamente y económicamente las propuestas allegadas con ocasión de los procesos de selección que le sean asignados. 6. Dar respuesta a los requerimientos de los organismos de control, entidades del nivel distrital y nacional, agentes externos e internos que en materia de Infraestructura sean realizados a la Alcaldía Local y suministrar la información para la consolidación de aquellos que se requieran. 7. Revisar y emitir informes y/o conceptos de carácter técnico respecto de los asuntos que le sean asignados. 8. Realizar visitas, requerimientos, seguimiento y actividades de apoyo técnico a las diferentes obras que se adelanten con ocasión de la celebración de convenios interadministrativos y/o contratos 9. Apoyar la supervisión de los contratos y/o convenios que se le asignen para efectos de prevenir y combatir la corrupción en la contratación pública, como supervisor deberá tener en cuenta lo prescrito en los artículos 82 a 85 de la Ley 1474 de 2011 y en el Manual de Supervisión e Interventoría GCO-GCI-M004 del 17 de julio de 2019, publicado en la intranet de la entidad, o aquellas normas que los complementen, modifiquen o sustituyan. El incumplimiento a la citada normatividad podrá acarrear sanciones de carácter penal, disciplinario y/o fiscal. 10. Efectuar la liquidación de los contratos y convenios que le sean asignados 11. Las demás que le sean asignadas por el apoyo a la supervisión del contrato y/o Alcalde local y que guarden relación directa con el objeto contractual. </t>
  </si>
  <si>
    <t>14-44-101145605</t>
  </si>
  <si>
    <t>FDLSF-CD-021-2022</t>
  </si>
  <si>
    <t>FDLSF-CPS-086-2022</t>
  </si>
  <si>
    <t xml:space="preserve">1. Dar acompañamiento y apoyo técnico a los proyectos, programas, planes, procesos y contratos u convenios que le sean asignados por el Alcalde Local y/o su apoyo a la supervisión 2. Entregar la información de los proyectos de inversión local de los cuales sea designados para ser ingresada en el sistema de información SEGPLAN en los casos requeridos. 3. Participar cuando sea designado como miembro de comité evaluador, asistir a las reuniones, comités de contratación, audiencias, comités técnicos de seguimiento, capacitaciones, entre otros.4. Apoyar técnicamente la estructuración de los estudios previos, pre-pliegos y pliegos para surtir el proceso precontractual, que le sean asignados por el Alcalde Local y/o su apoyo a la supervisión 5 . Verificar, evaluar y calificar técnicamente y económicamente las propuestas allegadas con ocasión de los procesos de selección que le sean asignados. 6. Dar respuesta a los requerimientos de los organismos de control, entidades del nivel distrital y nacional, agentes externos e internos que en materia de Infraestructura sean realizados a la Alcaldía Local y suministrar la información para la consolidación de aquellos que se requieran. 7. Revisar y emitir informes y/o conceptos de carácter técnico respecto de los asuntos que le sean designados. 8. Realizar visitas, requerimientos, seguimiento y actividades de apoyo técnico a las diferentes obras que se adelanten con ocasión de la celebración de convenios interadministrativos y/o contratos 9. Apoyar la supervisión de los contratos y/o convenios que se le asignen para efectos de prevenir y combatir la corrupción en la contratación pública, como supervisor deberá tener en cuenta lo prescrito en los artículos 82 a 85 de la Ley 1474 de 2011 y en el Manual de Supervisión e Interventoría GCO-GCI-M004 del 17 de julio de 2019, publicado en la intranet de la entidad, o aquellas normas que los complementen, modifiquen o sustituyan. El incumplimiento a la citada normatividad podrá acarrear sanciones de carácter penal, disciplinario y/o fiscal 10. Efectuar la liquidación de los contratos y convenios que le sean asignados 11. Las demás que le sean asignadas por el apoyo a la supervisión del contrato y/o Alcalde local y que guarden relación directa con el objeto contractual. </t>
  </si>
  <si>
    <t>BCH100017517</t>
  </si>
  <si>
    <t>FDLSF-CD-030-2022</t>
  </si>
  <si>
    <t>FDLSF-CPS-087-2022</t>
  </si>
  <si>
    <t xml:space="preserve"> APOYAR Y DAR SOPORTE TÉCNICO AL ADMINISTRADOR Y USUARIO FINAL DE LA RED DE SISTEMAS Y TECNOLOGIA E INFORMACIÓN DE LA ALCALDIA LOCAL DE SANTA FE. </t>
  </si>
  <si>
    <t>1. Apoyar al administrador de red en el levantamiento del inventario y la elaboración del diagnóstico técnico de los recursos tecnológicos y licenciamientos de la Alcaldía Local. 2. Apoyar al administrador de la red en el seguimiento y acompañamiento de los contratos de mantenimiento preventivo y correctivo relacionados con los recursos tecnológicos y licenciamientos de la Alcaldía Local. 3. Brindar soporte de sistemas y tecnología a la Junta Administradora Local. 4. Apoyar al administrador de red brindando soporte de primer nivel al usuario final. 5. Realizar informes mensuales de los servicios atendidos, indicando el tipo de servicio prestado, fecha y hora de inicio y fecha y hora de atención, nombre del funcionario o equipo atendido, dependencia a la cual pertenece, descripción de la falla reportada, solución y conclusión de este. 6. Establecer contacto permanente y asistir a reuniones de capacitación y actualización convocadas por la Dirección de Tecnologías e Información de la Secretaría Distrital de Gobierno relacionadas con la instalación, configuración y manejo de los aplicativos misionales y de apoyo a la Secretaria Distrital de Gobierno. 7. Apoyar al administrador de la red en capacitar a los usuarios finales de la Localidad en manejo de los aplicativos misionales y de apoyo de la Secretaria Distrital de Gobierno. 8. Apoyar al administrador de red en la estructuración de los estudios previos, pre-pliegos y pliegos de los procesos precontractuales relacionados con los recursos tecnológicos locales, que le sean asignados por el Alcalde Local y/o supervisor. 9. Asistir a las reuniones a las que sea citado o designado, para la atención de los asuntos relacionados con el objeto contractual. 10. Presentar el informe mensual de las actividades realizadas en cumplimiento de las obligaciones pactadas. 11. Entregar, mensualmente el archivo de los documentos suscritos que haya generado en cumplimiento del objeto y obligaciones contractuales. 12. Las demás que se le asignen y que surjan de la naturaleza del contrato</t>
  </si>
  <si>
    <t>14-44-101147164</t>
  </si>
  <si>
    <t>FDLSF-CD-081-2022</t>
  </si>
  <si>
    <t>FDLSF-CPS-088-2022</t>
  </si>
  <si>
    <t>APOYAR AL ALCALDE LOCAL EN LA PROMOCIÓN, ARTICULACIÓN, ACOMPAÑAMIENTO Y SEGUIMIENTO PARA LA ATENCIÓN Y PROTECCIÓN DE LOS ANIMALES DOMÉSTICOS Y SILVESTRES DE LA LOCALIDAD</t>
  </si>
  <si>
    <t>1. Articular acciones, actividades y jornadas con el IDPYBA en territorio. 2. Asistir y acompañar reuniones de instancias de participación ciudadana, principalmente al Consejo Local PyBA. 3. Presidir como delegado del Alcalde Local los consejos locales PyBA formalizados, dando cumplimiento al acuerdo 524 de 2013. 4. Acompañar actividades, brigadas y jornadas PyBA, brindando apoyo logístico a nivel local, tanto con entidades como con la comunidad. 5. Servir de enlace entre la comunidad y el IDPYBA para la atención de requerimientos relacionados con la protección y el bienestar animal de la localidad. 6. Realizar los documentos precontractuales relacionados con las iniciativas de la meta ¿Atender 15.000 animales en urgencias brigadas médico-veterinarias, acciones de esterilización, educación y adopción. 7. Llevar a cabo el registro de perros potencialmente peligrosos ante la alcaldía localidad y el registro Ciudadano de 4 patas de IDPYBA.  8. Coordinar una estrategia de identificación de problemáticas, necesidades y aliados en la localidad para la atención de los animales. 9. Apoyar la supervisión e interventoría de contratos y convenios relacionados con gestión ambiental externa que le sean designados por el Alcalde (sa), conforme con lo establecido en el Manual de supervisión e interventoría de la Secretaría Distrital de Gobierno</t>
  </si>
  <si>
    <t>JAKE STHEPANIA TINJACA</t>
  </si>
  <si>
    <t>O23011602340000002074</t>
  </si>
  <si>
    <t xml:space="preserve">Santa Fe protectora de los animales </t>
  </si>
  <si>
    <t>14-46-101067232</t>
  </si>
  <si>
    <t>FDLSF-CD-080-2022</t>
  </si>
  <si>
    <t>FDLSF-CPS-089-2022</t>
  </si>
  <si>
    <t xml:space="preserve"> PRESTAR SERVICIO DE APOYO A LA GESTION EN LOS TRÁMITES QUE SE SURTAN EN EL DESPACHO DE LA ALCALDÍA LOCAL DE SANTA FE. </t>
  </si>
  <si>
    <t xml:space="preserve">1. Realizar acompañamiento al Alcalde Local en las diferentes actividades que se le asignen. 2. Elaboración de informes de acuerdo a los lineamientos del alcalde local, de forma oportuna y eficiente. 3. Servir de enlace entre las dependencias de la Alcaldía Local y el Despacho para la asignación de reuniones y demás 4. Apoyar en el manejo de la agenda del despacho. 5. Preparar y solicitar asistencia oportuna a los Comités de contratación de los procesos de selección que adelante la Alcaldía Local de Santa fe. 6. Las demás actividades que le sean asignadas por el supervisor del contrato y que guarde relación directa con el objeto del contrato. 7. Llevar control sobre los documentos que ingresan y salen de despacho para revisión y firma 8. Realizar la digitalización de documentos firmados para ser enviados vía correo electrónico a las diferentes entidades y/o ciudadanía en general </t>
  </si>
  <si>
    <t>39-44-101134884</t>
  </si>
  <si>
    <t>FDLSF-CD-005-2022</t>
  </si>
  <si>
    <t>FDLSF-CPS-090-2022</t>
  </si>
  <si>
    <t>1 . Desarrollar o diseñar las piezas gráficas para los contenidos de las redes sociales y sitio web de la Alcaldía Local. 2 . Realizar la adaptación gráfica de las campañas de la Alcaldía Local con el fin de lograr uniformidad en los mensajes y mantener un cronograma actualizado de las fechas de solicitud y entrega de las respectivas piezas. 3 . Hacer seguimiento a la impresión y distribución de las piezas gráficas elaboradas para la estrategia digital y las campañas internas y externas de la Alcaldía Local. 4 . Realizar la producción de contenidos audiovisuales en diferentes plataformas, tales como animación y video, en diversos medios y soportes. 5 . Diseñar el montaje de piezas audiovisuales para la divulgación de las diferentes campañas y proyectos de la entidad. 6 . Realizar la conceptualización de contenidos y proyectos para su realización audiovisual</t>
  </si>
  <si>
    <t>14-44-101145634</t>
  </si>
  <si>
    <t>FDSLF-CD-003-2022</t>
  </si>
  <si>
    <t>FDLSF-CPS-091-2022</t>
  </si>
  <si>
    <t>1 . Desarrollar comunicados, cubrimientos y apoyo a temas asociados a prensa, de acuerdo con los temas asignados. 2 . Realizar seguimiento a las necesidades y requerimientos comunicacionales de la Alcaldía Local. 3 . Apoyar el cubrimiento de actividades, operativos, eventos y demás acciones desarrollas por la Alcaldía Local. 4 . Crear y ejecutar publicaciones impresas y/o digitales con contenidos de la entidad con la periodicidad que determine el líder de comunicaciones. 5 . Alimentar en la página web de la entidad, el contenido noticioso y de prensa a que haya lugar 6 . Apoyar la realización, conceptualización y desarrollo de piezas audiovisuales requeridas por la Alcaldía Local. 7 . Apoyar en el monitoreo de medios de comunicación y seguimiento a los contenidos de la Alcaldía Local</t>
  </si>
  <si>
    <t>14-44-101145889</t>
  </si>
  <si>
    <t>FDLSF-CD-079-2022</t>
  </si>
  <si>
    <t>FDLSF-CPS-092-2022</t>
  </si>
  <si>
    <t>1. Apoyar la elaboración de respuestas y trámite de los diferentes requerimientos y solicitudes relacionadas con seguridad y convivencia ciudadana. 2. Llevar un registro actualizado de la base de datos de Seguridad y convivencia Ciudadana para la localidad de Santa Fe. 3. Apoyar la gestión documental relacionada con los temas asociados a Seguridad y convivencia Ciudadana. 4. Mantener un archivo actualizado de las actas que se generan en el Consejo Local de Seguridad.  5. Apoyar el seguimiento a los compromisos adquiridos por la Alcaldía Local de Santa Fe en el Consejo Local de Seguridad. 6. Apoyar en la verificación y seguimiento de solicitudes de permisos de eventos en el SUGA y PUFA. 7. Asistir a las reuniones a las que sea citado o designado, para la atención de los asuntos relacionados con el objeto contractual. 8. Apoyar a la supervisión del contrato en la elaboración de informes y/o reportes en temas de seguridad y convivencia ciudadana cuando sea requerido. 9. Las demás que le sean asignadas por el apoyo a la supervisión y/o Alcalde local y que guarden relación directa con el objeto contractual</t>
  </si>
  <si>
    <t>CARLOS FABIAN RAMIREZ</t>
  </si>
  <si>
    <t>39-44-101134870</t>
  </si>
  <si>
    <t>FDLSF-CD-034-2022</t>
  </si>
  <si>
    <t>FDLSF-CPS-093-2022</t>
  </si>
  <si>
    <t xml:space="preserve"> PRESTAR SERVICIOS DE APOYO TÉCNICO AL ÁREA DE GESTIÓN POLICIVA, EN EL DESARROLLO DE LAS ACTIVIDADES PROPIAS DEL ÁREA </t>
  </si>
  <si>
    <t xml:space="preserve">1 . Apoyar técnicamente en la implementación del proceso de verificación documental, dentro de las acciones de depuración e impulso procesal adelantadas por la Alcaldía Local, en marco del Plan de Desarrollo Un Nuevo Contrato Social y Ambiental para Santa Fe. 2 . Apoyar técnicamente la verificación de las actividades de intervención documental en cuanto al control de calidad de la documentación intervenida, cumpliendo con los indicadores establecidos. 3 . Apoyar técnicamente el proceso de actualización de datos en el aplicativo para el manejo de actuaciones administrativas, ARCO y realizar las verificaciones correspondientes. 4 . Presentar estadísticas de producción, así como un informe semanal de seguimiento sobre el trabajo realizado por el personal de apoyo asistencial, al supervisor y/o al profesional encargado de gestión documental. 5 . Apoyar técnicamente al personal de apoyo asistencial, en el desarrollo de las actividades establecidas dentro del área de gestión policiva. 6 . Asistir a las reuniones a las que sea citado o designado, para la atención de los asuntos relacionados con el objeto contractual. 7 . Presentar informe mensual de las actividades realizadas en cumplimiento de las obligaciones pactadas. 8 . Entregar, mensualmente, el archivo de los documentos suscritos que haya generado en cumplimiento del objeto y obligaciones contractuales. 9 . Las demás que se le asignen y que surjan de la naturaleza del Contrato. </t>
  </si>
  <si>
    <t>14-44-101146244</t>
  </si>
  <si>
    <t>FDLSF-CPS-094-2022</t>
  </si>
  <si>
    <t>14-46-101066026</t>
  </si>
  <si>
    <t>FDLSF-CD-082-2022</t>
  </si>
  <si>
    <t>FDLSF-CPS-095-2022</t>
  </si>
  <si>
    <t xml:space="preserve">PRESTAR SUS SERVICIOS COMO APOYO EN LAS ACTIVIDADES PREVISTAS PARA LA IMPLEMENTACIÓN DE PROCESOS DE FORMACIÓN DEPORTIVA Y ACONDICIONAMIENTO FÍSICO DEL ADULTO MAYOR EN LA LOCALIDAD DE SANTA FE </t>
  </si>
  <si>
    <t>1. Apoyar al instructor de formación en todo lo relevante a aspectos logísticos para el desarrollo de las actividades de los componentes asignados. 2. Apoyar y articular todo el proceso de divulgación e inscripción del proceso de fortalecimiento de los clubes y escuelas deportivas y acondicionamiento físico de adulto mayor de la localidad. 3. Trasladar y custodiar los elementos e insumos que se ponen a disposición de las diferentes actividades. 4. Apoyar todas las labores administrativas designadas por el coordinador o instructor. 5. Llevar registro escrito de la asistencia de los beneficiarios al programa y los demás formatos de seguimientos dispuestos para el desarrollo de las actividades. 6. Realizar el alistamiento de los lugares donde se desarrollarán cada una de las actividades de formación, propiciando siempre el distanciamiento social entre los chicos, chicas, adolescentes y adultos mayores de sus respectivos grupos y asegurando el uso de las mascarillas de protección y demás protocolos de bioseguridad. 7. Asegurar la puesta de los insumos y elementos necesario para el desarrollo de las jornadas de formación y acondicionamiento en el punto donde se ejecutarán las actividades. 8. Mantener una permanente comunicación con los coordinadores del proyecto y trabajo articulado con el profesor o instructor al cual fue asignado por el coordinador a fin de realizar todas las labores de apoyo que sean necesarias en la ejecución de las actividades deportivas de los beneficiarios 9. Acatar todas las indicaciones impartidas por el coordinador o instructor asignado. 10. Velar por que todos los beneficiarios del programa utilicen los elementos de bioseguridad (mascarilla de protección, uso de gel antibacterial y alcohol antiséptico) durante el desarrollo de las sesiones de actividad física tanto para las escuelas de formación deportiva como para las sesiones de Acondicionamiento Físico del Adulto Mayor. 11. Las demás que sean indicadas por el coordinador y/o supervisión asignada por la Alcaldía Local de Santa Fe.</t>
  </si>
  <si>
    <t>FORMACION DEPORTIVA ADULTO MAYOR</t>
  </si>
  <si>
    <t>DIANA MARCELA AVILA RINCON/ NUBIA ANGELICA NILO PARRADO</t>
  </si>
  <si>
    <t>O23011601200000002100</t>
  </si>
  <si>
    <t>Santa Fe , referente en cultura, deporte, recreación y actividad física, con parques para el desarrollo y la salud</t>
  </si>
  <si>
    <t>14-46101069566</t>
  </si>
  <si>
    <t>FDLSF-CPS-096-2022</t>
  </si>
  <si>
    <t>14-44-101147033</t>
  </si>
  <si>
    <t>FDLSF-CPS-097-2022</t>
  </si>
  <si>
    <t xml:space="preserve">11-46-101026404 </t>
  </si>
  <si>
    <t>FDLSF-CPS-098-2022</t>
  </si>
  <si>
    <t>14-46-101069310</t>
  </si>
  <si>
    <t>FDLSF-CD-090-2022</t>
  </si>
  <si>
    <t>FDLSF-CPS-099-2022</t>
  </si>
  <si>
    <t xml:space="preserve"> PRESTAR SERVICIOS COMO INSTRUCTOR EN PROCESOS DE FORMACIÓN DEPORTIVA Y ACONDICIONAMIENTO FÍSICO DEL ADULTO MAYOR EN LA LOCALIDAD DE SANTA FE </t>
  </si>
  <si>
    <t>1. Realizar el alistamiento operativo para el desarrollo de los procesos de formación en el componente de Adulto Mayor y Escuelas de formación deportiva en la disciplina asignada. 2. Liderar, planificar y ejecutar todas las actividades del componente en comunicación con el coordinador del proyecto. 3. Asistir a todas las reuniones citadas por los coordinadores, la Administración Local o cualquier instancia institucional. 4. Socializar los avances, dificultades o acontecimientos que en el desarrollo de las técnicas y estrategias que consideren relevantes. 5. Realizar un análisis de los registros cualitativos que se originen en cada uno de los encuentros e informar de manera oportuna de las variaciones de salud de cada uno de los inscritos, al coordinador del proyecto o dejarlo de manifiesto en los formatos de asistencia y observaciones y diligenciar todos los formatos propios de la ejecución en oportunidad. 6. Rendir los informes correspondientes al desarrollo de los procesos de acondicionamiento físico del adulto mayor y escuelas de formación deportiva asignados. 7. Presentar Plan de Trabajo mensualizado a los diferentes coordinadores, previo al inicio de las actividades con el fin de ser avalado. 8. Realizar el alistamiento de los lugares donde se desarrollarán cada una de las actividades de formación, propiciando siempre el distanciamiento social entre los chicos, chicas, adolescentes y adultos mayores de sus respectivos grupos y asegurando el uso de las mascarillas de protección y demás protocolos de bioseguridad. 9. Asegurar la puesta de los insumos y elementos necesario para el desarrollo de las jornadas de formación y acondicionamiento en el punto donde se ejecutarán las actividades. 10. Velar por la utilización de los elementos de bioseguridad (mascarilla de protección, uso de gel antibacterial y alcohol antiséptico) durante el desarrollo de las sesiones de actividad física. 11. Administrar, custodiar y vigilar los elementos deportivos que le sean asignados por parte del Fondo de Desarrollo Local de Santa Fe para el desarrollo de sus actividades contractuales. El cuidado y administración de estos elementos serán de entera responsabilidad del contratista 12. Las demás que sean indicadas por el coordinador y/o supervisión asignada por la Alcaldía Local de Santa Fe.</t>
  </si>
  <si>
    <t>CBO-100012452</t>
  </si>
  <si>
    <t>FDLSF-CD-091-2022</t>
  </si>
  <si>
    <t>FDLSF-CPS-100-2022</t>
  </si>
  <si>
    <t>1. Realizar el alistamiento operativo para el desarrollo de los procesos de formación en el componente de Adulto Mayor y Escuelas de formación deportiva en la disciplina asignada. 2. Liderar, planificar y ejecutar todas las actividades del componente en comunicación con el coordinador del proyecto. 3. Asistir a todas las reuniones citadas por los coordinadores, la Administración Local o cualquier instancia institucional. 4. Socializar los avances, dificultades o acontecimientos que en el desarrollo de las técnicas y estrategias que consideren relevantes. 5. Realizar un análisis de los registros cualitativos que se originen en cada uno de los encuentros e informar de manera oportuna de las variaciones de salud de cada uno de los inscritos, al coordinador del proyecto o dejarlo de manifiesto en los formatos de asistencia y observaciones y diligenciar todos los formatos propios de la ejecución en oportunidad. 6. Rendir los informes correspondientes al desarrollo de los procesos de acondicionamiento físico del adulto mayor y escuelas de formación deportiva asignados. 7. Presentar Plan de Trabajo mensualizado a los diferentes coordinadores, previo al inicio de las actividades con el fin de ser avalado. 8. Realizar el alistamiento de los lugares donde se desarrollarán cada una de las actividades de formación, propiciando siempre el distanciamiento social entre los chicos, chicas, adolescentes y adultos mayores de sus respectivos grupos y asegurando el uso de las mascarillas de protección y demás protocolos de bioseguridad. 9. Asegurar la puesta de los insumos y elementos necesario para el desarrollo de las jornadas de formación y acondicionamiento en el punto donde se ejecutarán las actividades. 10. Velar por la utilización de los elementos de bioseguridad (mascarilla de protección, uso de gel antibacterial y alcohol antiséptico) durante el desarrollo de las sesiones de actividad física. 11. Administrar, custodiar y vigilar los elementos deportivos que le sean asignados por parte del Fondo de Desarrollo Local de Santa Fe para el desarrollo de sus actividades contractuales. El cuidado y administración de estos elementos serán de entera responsabilidad del contratista 12. Las demás que sean indicadas por el coordinador y/o supervisión asignada por la Alcaldía Local de Santa Fe</t>
  </si>
  <si>
    <t>14-44-101147003</t>
  </si>
  <si>
    <t>FDLSF-CPS-101-2022</t>
  </si>
  <si>
    <t>14-46-101069388</t>
  </si>
  <si>
    <t>FDLSF-CD-094-2022</t>
  </si>
  <si>
    <t>FDLSF-CPS-102-2022</t>
  </si>
  <si>
    <t>JHON HENRY MONTENEGRO</t>
  </si>
  <si>
    <t>14-44-101148168</t>
  </si>
  <si>
    <t>FDLSF-CPS-103-2022</t>
  </si>
  <si>
    <t>14-46-101069019</t>
  </si>
  <si>
    <t>FDLSF-CPS-104-2022</t>
  </si>
  <si>
    <t>MONICA ALEJANDRA RUIZ BELTRAN</t>
  </si>
  <si>
    <t>CBO-100012417</t>
  </si>
  <si>
    <t>FDLSF-CPS-105-2022</t>
  </si>
  <si>
    <t>Felipe Arnaldo Pineda Cuitiva</t>
  </si>
  <si>
    <t>CBO-100012438</t>
  </si>
  <si>
    <t>FDLSF-CPS-106-2022</t>
  </si>
  <si>
    <t>SERGIO ANDRES PINZON TORRES</t>
  </si>
  <si>
    <t>11-46-101026396</t>
  </si>
  <si>
    <t>FDLSF-CPS-107-2022</t>
  </si>
  <si>
    <t>JHON JAIRO GALINDO RONDON </t>
  </si>
  <si>
    <t>CBO-100012419</t>
  </si>
  <si>
    <t>MAYRA ALEJANDRA  CONTENTO MOLINA</t>
  </si>
  <si>
    <t>FDLSF-CPS-108-2022</t>
  </si>
  <si>
    <t>DANIEL ALBERTO VEGA</t>
  </si>
  <si>
    <t>11-46-101026416</t>
  </si>
  <si>
    <t>FDLSF-CD-092-2022</t>
  </si>
  <si>
    <t>FDLSF-CPS-109-2022</t>
  </si>
  <si>
    <t xml:space="preserve">1. Realizar el alistamiento operativo para el desarrollo de los procesos de formación en el componente de Adulto Mayor y Escuelas de formación deportiva en la disciplina asignada. 2. Liderar, planificar y ejecutar todas las actividades del componente en comunicación con el coordinador del proyecto. 3. Asistir a todas las reuniones citadas por los coordinadores, la Administración Local o cualquier instancia institucional. 4. Socializar los avances, dificultades o acontecimientos que en el desarrollo de las técnicas y estrategias que consideren relevantes. 5. Realizar un análisis de los registros cualitativos que se originen en cada uno de los encuentros e informar de manera oportuna de las variaciones de salud de cada uno de los inscritos, al coordinador del proyecto o dejarlo de manifiesto en los formatos de asistencia y observaciones y diligenciar todos los formatos propios de la ejecución en oportunidad. 6. Rendir los informes correspondientes al desarrollo de los procesos de acondicionamiento físico del adulto mayor y escuelas de formación deportiva asignados. 7. Presentar Plan de Trabajo mensualizado a los diferentes coordinadores, previo al inicio de las actividades con el fin de ser avalado. 8. Realizar el alistamiento de los lugares donde se desarrollarán cada una de las actividades de formación, propiciando siempre el distanciamiento social entre los chicos, chicas, adolescentes y adultos mayores de sus respectivos grupos y asegurando el uso de las mascarillas de protección y demás protocolos de bioseguridad. 9. Asegurar la puesta de los insumos y elementos necesario para el desarrollo de las jornadas de formación y acondicionamiento en el punto donde se ejecutarán las actividades. 10. Velar por la utilización de los elementos de bioseguridad (mascarilla de protección, uso de gel antibacterial y alcohol antiséptico) durante el desarrollo de las sesiones de actividad física. 11. Administrar, custodiar y vigilar los elementos deportivos que le sean asignados por parte del Fondo de Desarrollo Local de Santa Fe para el desarrollo de sus actividades contractuales. El cuidado y administración de estos elementos serán de entera responsabilidad del contratista 12. Las demás que sean indicadas por el coordinador y/o supervisión asignada por la Alcaldía Local de Santa Fe. </t>
  </si>
  <si>
    <t>11-46-101026532</t>
  </si>
  <si>
    <t>FDLSF-CD-093-2022</t>
  </si>
  <si>
    <t>FDLSF-CPS-110-2022</t>
  </si>
  <si>
    <t xml:space="preserve">PRESTAR SERVICIOS COMO INSTRUCTOR EN PROCESOS DE FORMACIÓN DEPORTIVA Y ACONDICIONAMIENTO FÍSICO DEL ADULTO MAYOR EN LA LOCALIDAD DE SANTA FE </t>
  </si>
  <si>
    <t>EDGAR MAURICIO MENESES HERNANDEZ</t>
  </si>
  <si>
    <t>FDLSF-CPS-111-2022</t>
  </si>
  <si>
    <t>JORGE ELIVER RIOS ASPRILLA</t>
  </si>
  <si>
    <t>FDLSF-CPS-112-2022</t>
  </si>
  <si>
    <t>YULY PAOLA GRANADOS LEAL</t>
  </si>
  <si>
    <t>11-46-101026395</t>
  </si>
  <si>
    <t>FDLSF-CD-070-2022</t>
  </si>
  <si>
    <t>FDLSF-CPS-113-2022</t>
  </si>
  <si>
    <t>1 . Apoyar en el seguimiento a los planes, programas y proyectos de desarrollo local, Relacionados con el emprendimiento, la productividad y el desarrollo empresarial.  2 . Asistir en el Desarrollo de los procesos de gestión administrativa que requiera la alcaldía local para impulsar  el desarrollo empresarial, emprendimiento y la productividad. 3 . Asistir, apoyar y realizar seguimiento a las reuniones referentes a los temas de emprendimiento, empleabilidad y desarrollo empresarial que se adelanten en la localidad. 4 . Rendir Informes y realizar sugerencias sobre las actuaciones adelantas en marco del emprendimiento, la productividad y el desarrollo empresarial. 5 . Apoyar en todo lo necesario a la Alcaldía Local en la ejecución de los proyectos relacionados con productividad y emprendimiento local. 6 . Las demás que le sean designadas por la supervisión del contrato</t>
  </si>
  <si>
    <t>6710000012/1/2022</t>
  </si>
  <si>
    <t>33-46-101039411</t>
  </si>
  <si>
    <t>FDLSF-CD-095-2022</t>
  </si>
  <si>
    <t>FDLSF-CPS-114-2022</t>
  </si>
  <si>
    <t xml:space="preserve">PRESTAR SERVICIOS PROFESIONALES PARA BRINDAR LINEAMIENTOS JURIDICOS, EVALUAR Y ORIENTAR TEMAS PRIORITARIOS DE LA ALCALDIA LOCAL DE SANTA FE PARA EL CUMPLIMIENTO DE LAS REGULACIONES EN MATERIA DE DERECHO ADMINISTRATIVO APLICABLES EN LA ALCALDIA LOCAL. </t>
  </si>
  <si>
    <t>1. Emiitir concepto juridico al despacho del Alcalde en las diferentes etapas de los procesos jurídico administrativos propios de la ejecución de los procesos adelantados para dar cumplimiento al plan de Desarrollo Local. 2. Aportar la información necesaria referente a los planes de mejoramiento, rendición de cuentas de los diferentes entes de control, así como la participación y asistencia en los requerimientos de cada uno de estos entes. 3. Realizar el análisis, elaboración, aval, respuesta, presentación y seguimiento de la información o documentación solicitada por los entes de control, entidades públicas y/o privadas de conformidad con la normatividad existente para la materia y dentro de los plazos y términos establecidos por la misma. 4. Apoyar al despacho del Alcalde(sa) Local en los procesos administrativos que le sean asignados con conocimiento y aplicación de los principios que regulan la función administrativa contemplados en la Constitución Política y en la Ley. 5. Asistir a las reuniones, comités de seguimiento, capacitaciones entre otros que le designe el despacho del Alcalde(sa) Local. 6. Las demás actividades que le sean asignadas por el supervisor del contrato y que guarde relación directa con el objeto del contrato</t>
  </si>
  <si>
    <t>ANA RAQUEL BLANCO SOTELO</t>
  </si>
  <si>
    <t>NB-100194321</t>
  </si>
  <si>
    <t>COMPAÑIA MUNDIAL DE SEGUROS S.A</t>
  </si>
  <si>
    <t>ARLID JOHANA ALVAREZ RINCON</t>
  </si>
  <si>
    <t>FDLSF-CD-086-2022</t>
  </si>
  <si>
    <t>FDLSF-CPS-115-2022</t>
  </si>
  <si>
    <t xml:space="preserve">1. Realizar el alistamiento operativo para el desarrollo de los procesos de formación en el componente de Adulto Mayor y Escuelas de formación deportiva en la disciplina asignada. 2. Liderar, planificar y ejecutar todas las actividades del componente en comunicación con el coordinador del proyecto. 3. Asistir a todas las reuniones citadas por los coordinadores, la Administración Local o cualquier instancia institucional. 4. Socializar los avances, dificultades o acontecimientos que en el desarrollo de las técnicas y estrategias que consideren relevantes. 5. Realizar un análisis de los registros cualitativos que se originen en cada uno de los encuentros e informar de manera oportuna de las variaciones de salud de cada uno de los inscritos, al coordinador del proyecto o dejarlo de manifiesto en los formatos de asistencia y observaciones y diligenciar todos los formatos propios de la ejecución en oportunidad. 6. Rendir los informes correspondientes al desarrollo de los procesos de acondicionamiento físico del adulto mayor y escuelas de formación deportiva asignados. 7. Presentar Plan de Trabajo mensualizado a los diferentes coordinadores, previo al inicio de las actividades con el fin de ser avalado. 8. Realizar el alistamiento de los lugares donde se desarrollarán cada una de las actividades de formación, propiciando siempre el distanciamiento social entre los chicos, chicas, adolescentes y adultos mayores de sus respectivos grupos y asegurando el uso de las mascarillas de protección y demás protocolos de bioseguridad. 9. Asegurar la puesta de los insumos y elementos necesario para el desarrollo de las jornadas de formación y acondicionamiento en el punto donde se ejecutarán las actividades. 10. Velar por la utilización de los elementos de bioseguridad (mascarilla de protección, uso de gel antibacterial y alcohol antiséptico) durante el desarrollo de las sesiones de actividad física. 11. Administrar, custodiar y vigilar los elementos deportivos que le sean asignados por parte del Fondo de Desarrollo Local de Santa Fe para el desarrollo de sus actividades contractuales. El cuidado y administración de estos elementos serán de entera responsabilidad del contratista 12. Las demás que sean indicadas por el coordinador y/o supervisión asignada por la Alcaldía Local de Santa Fe </t>
  </si>
  <si>
    <t>11-46-101026235</t>
  </si>
  <si>
    <t>FDLSF-CD-087-2022</t>
  </si>
  <si>
    <t>FDLSF-CPS-116-2022</t>
  </si>
  <si>
    <t>1. Realizar el alistamiento operativo para el desarrollo de los procesos de formación en el componente de Adulto Mayor y Escuelas de formación deportiva en la disciplina asignada. 2. Liderar, planificar y ejecutar todas las actividades del componente en comunicación con el coordinador del proyecto. 3. Asistir a todas las reuniones citadas por los coordinadores, la Administración Local o cualquier instancia institucional. 4. Socializar los avances, dificultades o acontecimientos que en el desarrollo de las técnicas y estrategias que consideren relevantes. 5. Realizar un análisis de los registros cualitativos que se originen en cada uno de los encuentros e informar de manera oportuna de las variaciones de salud de cada uno de los inscritos, al coordinador del proyecto o dejarlo de manifiesto en los formatos de asistencia y observaciones y diligenciar todos los formatos propios de la ejecución en oportunidad. 6. Rendir los informes correspondientes al desarrollo de los procesos de acondicionamiento físico del adulto mayor y escuelas de formación deportiva asignados. 7. Presentar Plan de Trabajo mensualizado a los diferentes coordinadores, previo al inicio de las actividades con el fin de ser avalado. 8. Realizar el alistamiento de los lugares donde se desarrollarán cada una de las actividades de formación, propiciando siempre el distanciamiento social entre los chicos, chicas, adolescentes y adultos mayores de sus respectivos grupos y asegurando el uso de las mascarillas de protección y demás protocolos de bioseguridad. 9 . Asegurar la puesta de los insumos y elementos necesario para el desarrollo de las jornadas de formación y acondicionamiento en el punto donde se ejecutarán las actividades. 10. Velar por la utilización de los elementos de bioseguridad (mascarilla de protección, uso de gel antibacterial y alcohol antiséptico) durante el desarrollo de las sesiones de actividad física. 11. Administrar, custodiar y vigilar los elementos deportivos que le sean asignados por parte del Fondo de Desarrollo Local de Santa Fe para el desarrollo de sus actividades contractuales. El cuidado y administración de estos elementos serán de entera responsabilidad del contratista 12. Las demás que sean indicadas por el coordinador y/o supervisión asignada por la Alcaldía Local de Santa Fe</t>
  </si>
  <si>
    <t>14-44-101146834</t>
  </si>
  <si>
    <t>FDLSF-CD-088-2022</t>
  </si>
  <si>
    <t>FDLSF-CPS-117-2022</t>
  </si>
  <si>
    <t>21-46-101043790</t>
  </si>
  <si>
    <t>FDLSF-CD-089-2022</t>
  </si>
  <si>
    <t>FDLSF-CPS-118-2022</t>
  </si>
  <si>
    <t>14-44-101146411</t>
  </si>
  <si>
    <t>FDLSF-CPS-119-2022</t>
  </si>
  <si>
    <t xml:space="preserve">APOYAR ADMINISTRATIVA Y ASISTENCIALMENTE A LAS INSPECCIONES DE POLICÍA DE LA LOCALIDAD </t>
  </si>
  <si>
    <t xml:space="preserve">1. Apoyar la elaboración, radicación, entrega y archivo de documentos, memorandos y oficios cuando le sea requerido por el Inspector de Policía 2. Ingresar la información a los aplicativos dispuestos para el manejo de actuaciones administrativas 3. Apoyar en la organización del archivo de gestión y la verificación y depuración documental. 4. Dar correcta atención y orientación a la ciudadanía de manera personal y telefónica 5. Apoyar al Inspector de Policía en la gestión de asuntos relacionados con disponibilidad de espacios, equipos, transporte, suministros y demás elementos requeridos para el desarrollo 6. Asistir a las reuniones a las que sea citado o designado, para la atención de los asuntos relacionados con el objeto contractual 7. Presentar informe mensual de las actividades realizadas en cumplimiento de las obligaciones pactadas 8. Entregar, mensualmente, el archivo de los documentos suscritos que haya generado en cumplimiento del objeto y obligaciones contractuales 9. Las demás que se le asignen y que surjan de la naturaleza del Contrato </t>
  </si>
  <si>
    <t>14-44-101146429</t>
  </si>
  <si>
    <t>FDLSF-CPS-120-2022</t>
  </si>
  <si>
    <t>NICOLAS ANDRES PAEZ BECERRA</t>
  </si>
  <si>
    <t>15-46-101025303</t>
  </si>
  <si>
    <t>FDLSF-CD-045-2022</t>
  </si>
  <si>
    <t>FDLSF-CPS-121-2022</t>
  </si>
  <si>
    <t xml:space="preserve">1. Clasificar los expedientes asignados por vigencia y tipologías: espacio público, establecimientos de comercio Ley 232 de 1995 y régimen de obras y urbanismo. 2. Analizar jurídicamente los expedientes asignados, emitir el respectivo concepto de acuerdo con la revisión realizada para establecer la actuación jurídica a seguir conforme con la naturaleza del proceso que corresponda. 3. Determinar del reparto asignado, los expedientes que pueden ser archivados a partir de las causales de caducidad y/o prescripción y/o pérdida de fuerza de ejecutoria del acto administrativo 4. Proyectar los actos administrativos correspondientes, conforme con la normatividad vigente, que permitan impulsar efectivamente los expedientes propendiendo por una decisión de fondo y/o su oportuna terminación o cierre y presentarlos al profesional que cumpla con el rol de supervisión estratégica de depuración e impulso procesal local para su revisión. 5. Ajustar los proyectos de actos administrativos a partir de las observaciones y/o modificaciones sugeridas por el profesional que cumpla con el rol de supervisión estratégica de depuración e impulso procesal local de la Alcaldía, o quien este designe 6. Proyectar para firma del alcalde local las solicitudes de información y/o concepto dirigidas a las instancias distritales competentes y realizar su respectivo seguimiento. 7. Realizar seguimiento a las visitas técnicas solicitadas y a la oportuna entrega del correspondiente informe. 8. Revisar, analizar y proyectar respuesta oportuna a la totalidad de las solicitudes que le sean asignadas, en el aplicativo institucional ORFEO y presentarlos al Profesional que cumpla con el rol de supervisión estratégica de depuración e impulso procesal local de la Alcaldía, para su revisión. 9. Incorporar al expediente físico los actos administrativos y/o la documentación generada por cada impulso procesal realizado 10. Apoyar en los trámites necesarios a la Alcaldía Local para surtir el trámite de notificación personal y mediante edicto de los actos administrativos y decisiones, en los términos de la Ley 1437 de 2011. 11. Registrar correctamente en el Aplicativo SI ACTUA la actuación realizada en cada uno de los expedientes asignados 12. Asistir a las reuniones a las que sea citado o designado, para la atención de los asuntos relacionados con el objeto contractual. 13. Presentar informe mensual de las actividades realizadas en cumplimiento de las obligaciones pactadas. 14. Entregar, mensualmente, el archivo de los documentos suscritos que haya generado en cumplimiento del objeto y obligaciones contractuales 15. Las demás que se le asignen y que surjan de la naturaleza del contrato </t>
  </si>
  <si>
    <t>14-46-101067856</t>
  </si>
  <si>
    <t>FDLSF-CD-083-2022</t>
  </si>
  <si>
    <t>FDLSF-CPS-122-2022</t>
  </si>
  <si>
    <t>PRESTAR SERVICIOS PROFESIONALES COMO COORDINADOR DE ADULTO MAYOR PARA LA VIGENCIA 2022 EN MARCO DE LAS INICIATIVAS CIUDADANAS PROPUESTAS Y RELACIONADAS CON FORMACIÓN DEPORTIVA EN EL PROYECTO 2100 'SANTA FE, REFERENTE EN CULTURA, DEPORTE, RECREACIÓN Y ACTIVIDAD FÍSICA, CON PARQUES PARA EL DESARROLLO Y LA SALUD</t>
  </si>
  <si>
    <t xml:space="preserve">1. Elaborar un cronograma y un plan de trabajo que dé respuesta a los objetivos de la atención durante el Proceso de divulgación y convocatoria; así como un cronograma y plan de trabajo para las sesiones de formación. 2. Realizará presentación del proyecto ante la comunidad, instancias de participación, Juntas de Acción Comunal y ante las autoridades Locales cuando se requiera. 3. Planificar, coordinar y verificar el cumplimiento de las actividades de cada componente y grupos conformados para la ejecución del proyecto. 4. Acompañar el proceso de desarrollo de las diferentes actividades previstas en cada uno de los componentes del proyecto 5. Elaborar y presentar los informes mensuales, las observaciones y solicitudes relacionadas de acuerdo al contrato y/o las que le sean requeridas. 6. Consolidar la información y los datos pertinentes en un informe final que dé cuenta de los resultados de la ejecución de los componentes del presente proyecto y presentar mensualmente informe de beneficiarios del programa 7. Reportar los cambios y novedades que afecten el Plan de trabajo y cronograma inicial al comité de seguimiento del proyecto. 8. Citar mensualmente a los miembros que conforman el comité de seguimiento del proyecto de manera formal para presentar avances, dificultades y particularidades que presente la ejecución de las actividades 9. Asistir a las reuniones convocadas por el sector, la Administración Local o algún miembro del comité de seguimiento. 10. Dar respuesta oportuna a los requerimientos, derechos de petición y demás solicitudes allegadas a la Entidad y que respondan a los proyectos que se coordinan. Así mismo, responder en el menor tiempo posible las solicitudes de información, en ocasión de demandas de información de diferentes instancias, incluidas los entes de control. 11. Mantener informado al comité de seguimiento sobre el estado del proyecto en cuanto a adultos mayores atendidos, cupos disponibles, logros, avances y dificultades en la ejecución 12. Coordinar la articulación con entidades públicas y privadas a nivel Distrital y Nacional en cuanto al ejercicio de un trabajo articulado interinstitucional y el préstamo de escenarios deportivos o acatar las nuevas directivas que desde la Entidad cabeza del sector disponga. 13. Vigilar y garantizar que todos los componentes y grupos de trabajo cuenten con los elementos de protección personal y bioseguridad necesarios para la ejecución de las actividades. 14. Distribuir equitativamente y de manera objetiva de acuerdo a las necesidades de cada grupo, los elementos e insumos de trabajo. 15. Apoyar de manera diligente los requerimientos y necesidades manifiestas realizadas por los profesores de cada grupo de acondicionamiento físico en el marco del desarrollo de las actividades de deporte y recreación. 16. Diseñará e implementará una planilla que permita realizar una adecuada inscripción de las diferentes actividades, la cual será presentada y avalada por el comité técnico 17 . Velar por la buena administración y custodia de los elementos e insumos recreo-deportivos con-fiados a los instructores que están a su cargo 18 . Las demás que sean indicadas por la interventoría y/o supervisión asignada por la Alcaldía Local de Santa Fe. </t>
  </si>
  <si>
    <t>14-46-101069357</t>
  </si>
  <si>
    <t>FDLSF-CPS-123-2022</t>
  </si>
  <si>
    <t>14-44-101146408</t>
  </si>
  <si>
    <t>FDLSF-CD-032-2022</t>
  </si>
  <si>
    <t>FDLSF-CPS-124-2022</t>
  </si>
  <si>
    <t xml:space="preserve"> PRESTAR SERVICIO TECNICOS PARA LA OPERACIÒN DEL PUNTO VIVE DIGITAL DE LA LOCALIDAD DE SANTA FE </t>
  </si>
  <si>
    <t>1 . Administrar el sitio (abrir y cerrar el punto, verificar el buen estado de los equipos, verificar el funcionamiento y buen estado de las diferentes salas del Punto Vive Digital, atender a los usuarios, manejar los medios de pago, manejar el tarificador y controlar el inventario) 2 . Reportar oportunamente las fallas en el funcionamiento de la infraestructura técnica en la mesa de ayuda que se disponga para tal fin. 3 . Colaborar en la programación de las capacitaciones del componente de Apropiación de acuerdo a lo que informe el Proveedor de Servicios de Apropiación contratado y servir de canal de comunicación con la entidad territorial para programar las capacitaciones. 4 . Administrar y gestionar el aprovisionamiento de los insumos consumibles como cartuchos de tinta y resmas de papel, baterías, elementos de oficina, diplomas, material didáctico. 5 . Guiar a los usuarios en el uso de Internet, de los computadores, las consolas de juego y otros servicios que preste el Punto Vive Digital de acuerdo con las necesidades particulares de cada usuario. 6 . Ser responsable de registrar con la periodicidad requerida el uso de servicios y las capacitaciones realizadas en el PVD al sistema de administración y control SAC como medio de información de los Puntos Vive Digital, de acuerdo con las indicaciones que se den al respecto. 7 . Presentar un comportamiento ético y responsable en su labor de administrador del Punto Vive Digital. 8 . Informar las eventualidades que se presenten en materia de infraestructura física al FONDO quien a su vez será el encargado de realizar las reparaciones necesarias para el buen funcionamiento del PVD. 9 . Llevar un cronograma de los cursos que se van a desarrollar en el PVD, mediante la herramienta que se disponga para tal fin. 10 . Llevar reporte de los usuarios del PVD, con respectivos datos, teniendo en cuenta la normatividad de protección de datos personales (ley 1581 de 2012). 11 . Garantizar la seguridad requerida para el PVD ya sea de tipo electrónico o personal con el fin de salvaguardar la infraestructura técnica del PVD. 12 . Garantizar que el PVD este abierto a la comunidad mínimo cuarenta y ocho (48) horas a la semana, teniendo en cuenta las costumbres de la población salvo que ocurra algún evento de fuerza mayor o caso fortuito. 13 . Mantener total coordinación con los asociados, para el desarrollo de las actividades enmarcadas en el componente de apropiación TIC y la operación de la misma del Punto Vive Digital, de acuerdo a los lineamientos de política de MINTIC. 14 . Entregar informes mensuales respecto a los avances en la operación a partir del inicio de la operación del Punto Vive Digital 15 . Garantizar la entrega de los informes que solicite el FONDO sobre los avances de la operación del PVD. 16 . Desarrollar las metodologías, estrategias, contenidos y todo aquello que resulte necesario para la operación del Punto Vive Digital a su cargo. 17 . Prestar colaboración para el cumplimiento de la labor encomendada al supervisor y/o interventor y atender las observaciones que éste le formule, siempre que éstas sean de carácter contractual. Así mismo, entregar la información y documentos que el supervisor solicite. 18 . Recopilar y presentar la información necesaria para el diligenciamiento del informe mensual de operación. 19 . Registrar la información en el sistema de administración y control del PVD, la cual debe ser consistente con los informes mensuales entregados por el ejecutor. 20 . Garantizar la disponibilidad del horario de atención al público. 21 . Reportar oportunamente las fallas y novedades sobre el servicio del PVD a la línea de atención del Ministerio TIC. 22 . Permitir el apoyo de entidades públicas y/o privadas para garantizar la administración y operación del PVD, en los casos que se identifique falencias en el cumplimiento de las obligaciones y/o sostenibilidad del PVD</t>
  </si>
  <si>
    <t>SEBASTIAN HERRERA SERRATO</t>
  </si>
  <si>
    <t>RAFAEL RICARDO BALAGUERA BONITO</t>
  </si>
  <si>
    <t>11-46-101026161</t>
  </si>
  <si>
    <t>FDLSF-CPS-125-2022</t>
  </si>
  <si>
    <t>JOSE DANIEL ALARCON CORONADO</t>
  </si>
  <si>
    <t>m</t>
  </si>
  <si>
    <t>14-46-101068075</t>
  </si>
  <si>
    <t>FDLSF-CD-076-2022</t>
  </si>
  <si>
    <t>FDLSF-CPS-126-2022</t>
  </si>
  <si>
    <t>PRESTAR LOS SERVICIOS COMO OPERARIO PARA LA GESTIÓN EN ACTIVIDADES OPERATIVAS DE PLANTACIÓN, RECUPERACIÓN Y MANTENIMIENTO DE LAS COBERTURAS VEGETALES Y HUERTAS URBANAS EN LA LOCALIDAD DE SANTA FE, EN EL MARCO DE LAS INICIATIVAS CIUDADANAS DE PRESUPUESTOS PARTICIPATIVOS</t>
  </si>
  <si>
    <t>1. Realizar labores de mantenimiento y fortalecimiento a las coberturas verdes, arbolado, huertas urbanas de la Localidad de Santa Fe.
2. Recoger todos los desechos depositados en los cuerpos de agua, de acuerdo con los criterios técnicos y reglamentarios establecidos.
3. Efectuar las actividades de bordeo, limpieza, plateos, siembra de individuos arbóreos y jardinería de acuerdo con las indicaciones del supervisor de campo.
4. Garantizar el óptimo desarrollo de las actividades de campo y de escritorio que se llegaran a requerir.
5. Cumplir con todas las normas de seguridad industrial, en la ejecución de manejo de agro insumos y dar uso adecuado a los elementos, maquinaria, equipos y herramientas que les sean entregados para el cumplimiento del objeto contractual.
6. Realizar en campo las labores de plantación de árboles y/o arbustos urbanos, mantenimiento y fortalecimiento de huertas urbanas, mantenimiento y fortalecimiento a coberturas verdes y jardinería.
7. Promover por medio de campañas de sensibilización la adopción de comportamientos que contribuyan al mejoramiento de la calidad de vida de los habitantes.
8. Realizar actividades de abono, fertilización de las plantas, zonas verdes y jardines.
9. Realizar actividades de poda y perfilado de plantas, jardines y zonas verdes priorizadas por parte del Fondo de Desarrollo Local de Santa Fe y la comunidad.
10. Informar al supervisor de campo cualquier anomalía o novedad que se presente durante el desarrollo de sus actividades.
11. Presentar informe mensual de las actividades realizadas en cumplimiento de las obligaciones pactadas.
12. Entregar, mensualmente, el archivo de los documentos suscritos que haya generado en cumplimiento del objeto y obligaciones contractuales.
13. Apoyar en jornadas y actividades ambientales que se desarrollen en la Localidad.
14. Apoyar con responsabilidad, actividades y demás afines y complementarias que le asigne supervisor de campo y que correspondan a la naturaleza del proyecto.</t>
  </si>
  <si>
    <t>IVAN DARIO PULIDO AGUDELO</t>
  </si>
  <si>
    <t>O23011601240000002123</t>
  </si>
  <si>
    <t>Santa Fe región emprendedora e innovadora</t>
  </si>
  <si>
    <t>WB-100000001</t>
  </si>
  <si>
    <t>FDLSF-CPS-127-2022</t>
  </si>
  <si>
    <t>14-46-101069527</t>
  </si>
  <si>
    <t>FDLSF-CD-015-2022</t>
  </si>
  <si>
    <t>FDLSF-CPS-128-2022</t>
  </si>
  <si>
    <t>APOYAR EN LAS TAREAS OPERATIVAS DE CARÁCTER ARCHIVÍSTICO DESARROLLADAS EN LA ALCALDÍA LOCAL PARA GARANTIZAR LA APLICACIÓN CORRECTA DE LOS PROCEDIMIENTOS TÉCNICOS.</t>
  </si>
  <si>
    <t>1. Apoyar las labores relacionadas con la implementación del Subsistema Interno de Gestión Documental y Archivos, así como apoyar la adecuada implementación de los instrumentos archivísticos emitidos por la Secretaría Distrital de Gobierno. 2. Acompañar técnicamente a los auxiliares en la aplicación de la tabla de retención documental a la documentación producida entre el 29 de diciembre de 2006 y el 29 de septiembre de 2016 en la Alcaldía Local. 3. Realizar el control de calidad a la documentación intervenida por la Alcaldía velando porque sea conformada según la estructura presentada en la Tabla de Retención Documental de la Entidad de la SGD. 4. Apoyar los procesos archivísticos necesarios para el cabal cumplimiento de la organización documental de la dependencia. 5. Efectuar capacitación a los funcionarios en el diligenciamiento de los formatos establecidos por la Dirección Administrativa para el buen funcionamiento de la gestión documental. 6. Presentar informes mensuales de avance sobre el proceso. 7. Apoyar la preparación física de las transferencias documentales primarias y secundarias aplicando los procedimientos definidos por la SDG en consonancia con lo establecido en el Decreto 1080 de 2015. 8. Las demás obligaciones que sean asignadas por la Líder de Gestión Documental y de acuerdo con el objeto del contrato</t>
  </si>
  <si>
    <t>GESTION DOCUMENTAL</t>
  </si>
  <si>
    <t>14-44-101146741</t>
  </si>
  <si>
    <t>FDLSF-CPS-129-2022</t>
  </si>
  <si>
    <t>14-46-101069485</t>
  </si>
  <si>
    <t>FDLSF-CD-085-2022</t>
  </si>
  <si>
    <t>FDLSF-CPS-130-2022</t>
  </si>
  <si>
    <t>PRESTAR LOS SERVICIOS TÉCNICOS DE APOYO EN CAMPO PARA LA IMPLEMENTACIÓN DE ACCIONES PARA EL FOMENTO DE LA AGRICULTURA URBANA Y COBERTURAS VERDES EN LA LOCALIDAD DE SANTA FE</t>
  </si>
  <si>
    <t>. Apoyar la presentación pública del proyecto, que integre a los interesados. 2 . Realizar los trabajos de campo y administrativos necesarios relacionados con el objeto contractual. 3 . Elaborar un cronograma de trabajo, que integre las áreas a intervenir y mantener. 4 . Asistir técnicamente a la comunidad que participe en las actividades relacionadas con el mantenimiento a las coberturas verdes, agricultura urbana, compostaje, pacas digestoras, lumbricultura mediante capacitaciones. 5 . Consolidar, analizar y entregar la información derivada de los estudios de campo que realice desde su conocimiento técnico. 6 . Desarrollar las actividades de identificación del estado inicial de las coberturas verdes, huertas urbanas a intervenir. 7 . Brindar el soporte técnico al equipo de trabajo en la construcción y ubicación de las áreas a intervenir. 8 . Articular interinstitucionalmente las acciones encaminadas a la recuperación, acondicionamiento y mantenimiento de las coberturas verdes, huertas urbanas de la Localidad. 9 . Participar en las actividades convocadas por la supervisión o el apoyo a la supervisión del proyecto y elaborar las actas de este. 10 . Prever los diferentes riesgos de logística durante la ejecución de las actividades. 11 . Realizar la gestión de los espacios y requerimientos logísticos y técnicos necesarios para las actividades del proyecto. 12 . Preparar y recoger los listados de asistencia y registro a las diferentes actividades del proyecto. 13 . Realizar el proceso de gestión, sistematización y elaboración documental y de informes durante la finalización de las actividades y el cierre del convenio. 14 . Direccionar y apoyar técnicamente la ejecución de las actividades de campo a desarrollar por parte de los operarios ambientales. 15 . Presentar informe mensual de las actividades realizadas en cumplimiento de las obligaciones pactadas. 16 . Entregar mensualmente, el archivo de los documentos suscritos que haya generado en cumplimiento del objeto y obligaciones contractuales. 17 . Realizar técnicamente la supervisión y garantizar el suministro de insumos que se requieran para el desarrollo de las actividades en campo. 18 . Las demás que se le asignen y que surjan de la naturaleza del contrato.</t>
  </si>
  <si>
    <t>14-46-101068698</t>
  </si>
  <si>
    <t>FDLSF-CPS-131-2022</t>
  </si>
  <si>
    <t>14-44-101146579</t>
  </si>
  <si>
    <t>FDLSF-CPS-132-2022</t>
  </si>
  <si>
    <t>ANDRES ARTURO CAMELO BOGOTA</t>
  </si>
  <si>
    <t>63-46-101003041</t>
  </si>
  <si>
    <t>FDLSF-CPS-133-2022</t>
  </si>
  <si>
    <t>NELSON ARNULFO FRESNEDA GUZMAN</t>
  </si>
  <si>
    <t>14-46-101068328</t>
  </si>
  <si>
    <t>FDLSF-CD-009-2022</t>
  </si>
  <si>
    <t>FDLSF-CPS-134-2022</t>
  </si>
  <si>
    <t>COORDINAR LA ARTICULACIÓN, ASISTENCIA Y ACOMPAÑAMIENTO DE LOS PROCESOS DE PLANEACIÓN LOCAL, PARA LA PROMOCIÓN DE LA PARTICIPACIÓN DE LAS MUJERES Y DE LA EQUIDAD DE GÉNERO, PARA MATERIALIZAR EN LA LOCALIDAD LAS ESTRATEGIAS DE TERRITORIALIZACIÓN Y TRANSVERSALIZACIÓN DE LA POLÍTICA PUBLICA DE MUJERES Y EQUIDAD DE GÉNERO, PPMYEG</t>
  </si>
  <si>
    <t>1 . Coordinar la implementación de la Política Publica de Mujeres y Equidad de género, a nivel local. 2 . Elaborar el diagnostico, formulación y aprobación de planes, programas, proyectos, presupuestos y actividades de gestión pública en las localidades, con el propósito de garantizar la transversalidad del enfoque de género, de derechos de las mujeres y diferencial de acuerdo con la Política Publica de Mujeres y Equidad de género 3 . Efectuar la planeación, gestión, convocatoria, acompañamiento y seguimiento a la participación e instancias de las mujeres y de enfoque de género, en vía de fortalecer sus procesos de participación, representación e incidencia en la dinámica a nivel local 4 . Servir de enlace entre las instancias de mujeres y de enfoques diferenciales, con las autoridades locales, a fin de visibilizar sus demandas y propuestas para garantizar el ejercicio de sus derechos.
5 . Asegurar la coordinación interinstitucional para los temas relacionados con la PPMEYG y mantener constante articulación con la Secretaría Distrital de la Mujer. 6 . Orientar y liderar la construcción de acciones locales encaminadas a visibilizar los derechos de las mujeres en sus diferencias y diversidad. 7 . Las demás obligaciones que asigne la supervisión del contrato derivadas del objeto contractual, necesidad del servicio y funciones misionales de la entidad</t>
  </si>
  <si>
    <t>ADRIANA PATRICIA POSADA BELTRAN</t>
  </si>
  <si>
    <t>380 47 994000124410</t>
  </si>
  <si>
    <t>LUZ DARY PEDRAZA BARRETO</t>
  </si>
  <si>
    <t>FDLSF-CD-019-2022</t>
  </si>
  <si>
    <t>FDLSF-CPS-135-2022</t>
  </si>
  <si>
    <t>14-44101146571</t>
  </si>
  <si>
    <t>FDLSF-CPS-136-2022</t>
  </si>
  <si>
    <t>14-46-101067913</t>
  </si>
  <si>
    <t>FDLSF-CD-084-2022</t>
  </si>
  <si>
    <t>FDLSF.CPS-137-2022</t>
  </si>
  <si>
    <t>PRESTAR SERVICIOS PROFESIONALES COMO COORDINADOR DE LAS ESCUELAS DEPORTIVAS PARA LA VIGENCIA 2022 EN MARCO DE LAS INICIATIVAS CIUDADANAS PROPUESTAS Y RELACIONADAS CON FORMACIÓN DEPORTIVA EN EL PROYECTO 2100 'SANTA FE , REFERENTE EN CULTURA, DEPORTE, RECREACIÓN Y ACTIVIDAD FÍSICA, CON PARQUES PARA EL DESARROLLO Y LA SALUD</t>
  </si>
  <si>
    <t>1. Elaborar un cronograma y un plan de trabajo que dé respuesta a los objetivos de la atención durante el proceso de divulgación y convocatoria; así como un cronograma y plan de trabajo para las sesiones de formación. 2. Realizará presentación del proyecto ante la comunidad, instancias de participación, Juntas de Acción Comunal y ante las autoridades Locales cuando se requiera. 3. Planificar, coordinar y verificar el cumplimiento de las actividades de cada componente y grupos conformados para la ejecución del proyecto 4. Acompañar el proceso de desarrollo de las diferentes actividades previstas en cada uno de los componentes del proyecto 5. Elaborar y presentar los informes mensuales, las observaciones y solicitudes relacionadas de acuerdo al contrato y/o las que le sean requeridas 6. Consolidar la información y los datos pertinentes en un informe final que dé cuenta de los resultados de la ejecución de los componentes del presente proyecto y presentar mensualmente informe de beneficiarios del programa. 7. Reportar los cambios y novedades que afecten el Plan de trabajo y cronograma inicial al comité de seguimiento del proyecto. 8. Citar mensualmente a los miembros que conforman el comité de seguimiento del proyecto de manera formal para presentar avances, dificultades y particularidades que presente la ejecución de las actividades. 9. Asistir a las reuniones convocadas por el sector, la Administración Local o algún miembro del comité de seguimiento. 10. Dar respuesta oportuna a los requerimientos, derechos de petición y demás solicitudes allegadas a la Entidad y que respectan a los proyectos que se coordinan. Así mismo, responder en el menor tiempo posible las solicitudes de información, en ocasión de demandas de información de diferentes instancias, incluidas los entes de control. 11. Mantener informado al comité de seguimiento sobre el estado del proyecto en cuanto a adultos mayores atendidos, cupos disponibles, logros, avances y dificultades en la ejecución. 12. Coordinar la articulación con entidades públicas y privadas a nivel Distrital y Nacional en cuanto al ejercicio de un trabajo articulado interinstitucional y el préstamo de escenarios deportivos o acatar las nuevas directivas que desde la Entidad cabeza del sector disponga 13. Vigilar y garantizar que todos los componentes y grupos de trabajo cuenten con los elementos de protección personal y bioseguridad necesarios para la ejecución de las actividades. 14. Distribuir equitativamente y de manera objetiva de acuerdo a las necesidades de cada grupo, los elementos e insumos de trabajo 15. Apoyar de manera diligente los requerimientos y necesidades manifiestas realizadas por los profesores de cada grupo de acondicionamiento físico en el marco del desarrollo de las actividades de deporte y recreación 16. Diseñará e implementará una planilla que permita realizar una adecuada inscripción de las diferentes actividades, la cual será presentada y avalada por el comité técnico 17. Velar por la buena administración y custodia de los elementos e insumos recreo-deportivos con-fiados a los instructores que están a su cargo. 18. Las demás que sean indicadas por la interventoría y/o supervisión asignada por la Alcaldía Local de Santa Fe</t>
  </si>
  <si>
    <t>NUBIA ANGELICA NIÑO PARRADO</t>
  </si>
  <si>
    <t>62-46-101003412</t>
  </si>
  <si>
    <t>FDLSF-CPS-138-2022</t>
  </si>
  <si>
    <t>JIMMY ALEJANDRO BELLO ACERO</t>
  </si>
  <si>
    <t>39-44-101135170</t>
  </si>
  <si>
    <t>FDLSF-CPS-139-2022</t>
  </si>
  <si>
    <t>14-46-101069578</t>
  </si>
  <si>
    <t>FDLSF-CPS-140-2022</t>
  </si>
  <si>
    <t>14-44-101147204</t>
  </si>
  <si>
    <t>FDLSF-CPS-141-2022</t>
  </si>
  <si>
    <t>14-44-101146981</t>
  </si>
  <si>
    <t>FDLSF-CPS-142-2022</t>
  </si>
  <si>
    <t>MARI IXABEL PAEZ CASTRO</t>
  </si>
  <si>
    <t>14-46-1010713950</t>
  </si>
  <si>
    <t>FDLSF-CD-055-2022</t>
  </si>
  <si>
    <t>FDLSF-CPS-143-2022</t>
  </si>
  <si>
    <t>APOYAR TÉCNICAMENTE LAS DISTINTAS ETAPAS DE LOS PROCESOS DE COMPETENCIA DE LA ALCALDÍA LOCAL PARA LA DEPURACIÓN DE ACTUACIONES ADMINISTRATIVAS</t>
  </si>
  <si>
    <t>1. Acompañar y apoyar al alcalde local o a quien este designe en las diligencias de inspección, vigilancia y control
2. Presentar al profesional responsable del área jurídica designado por el alcalde local un plan de trabajo mensual que contenga como mínimo la programación georreferenciada de las actividades a llevar a cabo en el territorio al igual que el tiempo de dedicación a la preparación y entrega de informes 3. Solicitar al archivo local los expedientes que hacen parte de las visitas establecidas en el plan de trabajo y de ser necesario establecer dialogo con el abogado que genera la solicitud para aclarar cualquier inquietud 4. Realizar las visitas que, en materia de urbanismo, espacio público o actividad económica, le sean asignadas, en el desarrollo de la práctica de pruebas ordenadas dentro de una actuación y presentar el respectivo informe en los términos y formatos establecidos.
5. En las visitas que realice en materia de urbanismo, verificar que las obras cumplan lo contenido en la norma de sismo resistencia vigente, lo anterior, sin perjuicio de las demás verificaciones que respecto al cumplimiento de las licencias de construcción deba realizar según lo contenido en la normatividad 6. Utilizar las plataformas tecnológicas, aplicativos distritales, planos, planchas catastrales y demás herramientas avaladas por las instancias técnicas estatales como soporte adicional a los informes presentados. 7. Registrar correctamente en el aplicativo si actúa o el que haga sus veces el informe técnico realizado en cada uno de los expedientes asignados.
8. Proyectar respuesta oportuna a la totalidad de las solicitudes radicadas en el aplicativo institucional Orfeo asociándolos en debida forma al radicado que lo origina
9. Garantizar los mecanismos de movilidad que le permitan realizar los desplazamientos en la localidad para la correcta ejecución de las visitas programadas.
10. Asistir a las reuniones a las que sea citado o designado, para la atención de los asuntos relacionados con el objeto contractual.
11. Presentar informe mensual de las actividades realizadas, dando cuenta del cumplimiento de las obligaciones pactadas. 12. Entregar mensualmente el archivo de los documentos que genere en el cumplimiento del objeto y obligaciones contractuales, los cuales deben estar debidamente suscritos.
13 . Las demás que se le asignen y que surjan de la naturaleza del contrato.</t>
  </si>
  <si>
    <t>ANDRES CAMILO VELASQUEZ LEON</t>
  </si>
  <si>
    <t>17-44-101195744</t>
  </si>
  <si>
    <t>FDLSF-CD-096-2022</t>
  </si>
  <si>
    <t>FDLSF-CPS-144-2022</t>
  </si>
  <si>
    <t>APOYAR LA GESTIÓN DOCUMENTAL DE LA ALCALDÍA LOCAL EN
LA IMPLEMENTACIÓN DE LOS PROCESOS DE CLASIFICACIÓN, ORDENACIÓN, SELECCIÓN
NATURAL, FOLIACIÓN, IDENTIFICACIÓN, LEVANTAMIENTO DE INVENTARIOS,
ALMACENAMIENTO Y APLICACIÓN DE PROTOCOLOS DE ELIMINACIÓN Y TRANSFERENCIAS
DOCUMENTALES.</t>
  </si>
  <si>
    <t>1. Recibir la documentación a intervenir, verificando mediante punteo cajas y carpetas entregadas
para el proceso técnico.
2. Realizar la intervención de 8 metros lineales de la documentación, aplicando la metodología
prevista para la organización mediante la clasificación de la misma de acuerdo con los principios
archivísticos de procedencia y orden original, depuración, limpieza, retiro de material metálico,
identificación de material afectado por biodeterioro, revisión, foliación, identificación de las unidades documentales y cajas, almacenamiento respectivo de la documentación producida por la
dependencia y elaboración del inventario documental en el formato establecido por la Dirección
Administrativa de la SDG..
3. Elaborar el plan de trabajo en conjunto con el supervisor del contrato pactando según lo establecido
en los planes de acción de la dependencia una meta adecuada a las necesidades de la entidad y
garantizando que el proceso se cumpla de manera idónea.
4. Presentar informes mensuales de avance en el que se describa la totalidad de la documentación
intervenida, los procesos efectuados, el resultado acumulado y el faltante para cumplir la meta.
5. Las demás obligaciones que sean asignadas por el Líder de Gestión Documental y de acuerdo con
el objeto del contrato.</t>
  </si>
  <si>
    <t>MATILDE RUEDA PLATA</t>
  </si>
  <si>
    <t>de Betulia - Santander</t>
  </si>
  <si>
    <t>21-46-101045018</t>
  </si>
  <si>
    <t>MONICA ANDREA VELOZA FLAUTERO</t>
  </si>
  <si>
    <t>FDLSF-CD-020-2022</t>
  </si>
  <si>
    <t>FDLSF-CPS-145-2022</t>
  </si>
  <si>
    <t>PRESTAR SERVICIOS COMO TÉCNICO DE DESPACHOS COMISORIOS EN EL ÁREA DE GESTION POLICIVA DE LA ALCALDIA LOCAL DE SANTA FE</t>
  </si>
  <si>
    <t>1. Ejecutar las actividades administrativas que se le asignen de acuerdo con los requerimientos de planificación, organización, coordinación y control de los servicios, procesos, planes y programas a cargo del Área de Gestión policiva. 2. Tramitar oportunamente la correspondencia recibida y saliente. 3. Llevar un registro sistematizado de los trámites a cargo adelantados. 4. Apoyar el Área de Gestión policiva, informando sobre las actividades programadas con oportunidad. 5. Clasificar y archivar la documentación que se genera en el Área de Gestión Policiva, de acuerdo con la normatividad vigente 6. Apoyar la elaboración de los diferentes informes solicitados por los Organismos de Control y demás entidades que los requieran. 7. Dar respuesta de fondo y oportuna a los requerimientos que les sean asignados. 8. Proyectar las citaciones que le sean asignados. 9. Colaborar en la atención a la comunidad que realiza consultas diariamente brindándole la orientación necesaria y oportuna. 10. Apoyar en las diligencias de despachos comisorios elaborando las actas correspondientes. 11. Dar respuesta a los derechos de petición relacionados con despachos comisorios que le sean asignados. 12. Apoyar en la elaboración de los estados de las diligencias de despachos comisorios. 13. Organizar y clasificar, de acuerdo con los principios archivísticos de procedencia y orden original, depurar, retirar de material metálico, foliar, identificar y almacenar la documentación producida por la su actividad contractual garantizando que este proceso cumpla con los requisitos de calidad respectivos, dando aplicación a los procedimientos e instructivos normalizados de la Entidad. 14. Mantener actualizada la BD de despachos comisorios y digitalizar y entregar los expedientes de las diligencias cerradas y al finalizar el contrato de todas las diligencias en proceso. 15. Apoyar en la atención al público de las diligencias de los despachos comisorios en los horarios establecidos por el Alcaldía Local. 16. Presentar y radicar oportunamente en los despachos judiciales o en entes de control, los documentos que les sean entregados para tal efecto. 17. Las demás que le sean asignadas y que guarden relación con el objeto contractual</t>
  </si>
  <si>
    <t>14-44-101147233</t>
  </si>
  <si>
    <t>FDLSF-CD-146-2022</t>
  </si>
  <si>
    <t>FDLSF-CPS-146-2022</t>
  </si>
  <si>
    <t>PRESTAR EL SERVICIO
DE MANTENIMIENTO PREVENTIVO Y CORRECTIVO CON BOLSA DE REPUESTOS AL ASCENSOR MARCA
SCHINDLER DE PROPIEDAD DE LA ALCALDÍA LOCAL DE SANTA FE</t>
  </si>
  <si>
    <t>1.Suscribir el acta de inicio dentro los tres (03) días hábiles posteriores a la aprobación de las garantías y demás requisitos de legalización y ejecución por parte del Fondo de Desarrollo Local de Santa Fe. 2. Realizar revisiones mensuales para la realización de aseo y lubricación, ajuste de puertas, nivelación revisión de las seguridades y reguladores de velocidad, ajuste de conexiones, etc., El primer y último mantenimiento incluirá una prueba de dispositivos de seguridad y se repararán o remplazarán los cables conductores y de esta forma se garantizará una rutina adecuada para cada una de las visitas. 3. Garantizar el mantenimiento preventivo con bolsa de repuesto al ASCENSOR SCHINDLER ANDINO ubicado en las instalaciones de la Alcaldía Local de Santa Fe. 4. Efectuar rutinas de mantenimiento en las que examine, ajuste y lubricación periódica y sistemática a los equipos, y si fuese necesario reparar y/o remplazar las partes que se requieran por causas relacionadas con el desgaste producido por el normal funcionamiento de los equipos. Estas piezas incluyen: máquina, motor, generador, control, selector y partes que lo conforman como: tornillos, resortes, contactos de relevadores, bobinas del panel de control, escobillas del motor, fusibles del panel de control, plafones de alumbrado, tubos de cielo, iluminación en la cabina y sokers de tubos , baterías de luz de emergencia y citófonos, suministro de aceites y grasas especiales para lubricación del equipo, zapatas de puertas de carro y piso, rolletes de operador de puertas, zapatas guías de contrapeso y partes de las mismas de carro, cables de tracción, cables de gobernador y cables de viaje. 5. Cambiar las ruedas o zapatas de guías de cabina y contrapeso, cuando sea necesario, para obtener una operación suave y silenciosa e igualar la tensión en los cables de tracción y reemplazarlos cuando se requiera para mantener un coeficiente de seguridad adecuado. 6. Suministrar grasas y lubricantes necesarios para ejecutar a cabalidad el mantenimiento citado de acuerdo a las especificaciones de Schindler Andino. 7. Realizar mínimo DOCE (12) mantenimientos preventivos al ascensor de marca Schindler Andino instalado en las instalaciones de la Alcaldía Local de Santa Fe. 8. Presentar durante los cinco días hábiles posteriores a la firma del acta de inicio un cronograma de las visitas mensuales para el mantenimiento preventivo para el tiempo por el cual está especificado en contrato el cual deberá ser aprobado por el supervisor. 9. Adelantar el mantenimiento preventivo en los días y horas programados; en caso de que se requiera re-agendamiento por situaciones ajenas a las partes, el supervisor de apoyo revisará y aprobará la reprogramación. 10. Efectuar las visitas necesarias para el mantenimiento preventivo que sean adicionalmente requeridas y aprobadas por el supervisor del contrato, en el cual conste entre otros aspectos, el tiempo de respuesta para los requerimientos realizados por el supervisor. 11. Prestar el servicio de atención de llamadas durante las 24 horas 7 días a la semana, sin distinción entre hábiles y no hábiles, para atender en un lapso no mayor a ocho (8) horas las situaciones que requieran atención inmediata para garantizar permanentemente el correcto funcionamiento del ascensor. 12. Entregar los datos de contacto al supervisor y actualizarlos oportunamente llegado el caso de que existan cambios en las líneas de atención con el fin de garantizar canales de comunicación efectivos. 13. Emplear el personal idóneo, competente y calificado en mecánica, electricidad, electrónica y en general en todos los conocimientos relacionados con el ascensor marca Schindler Andino objeto de mantenimiento, este personal debe ser capacitado para mantener los equipos operando en perfecto estado. 14.Entregar y suministrar los repuestos contratados en la bolsa de repuestos, de acuerdo con la necesidad, previa aprobación por parte del supervisor del contrato. 15. Entregar a gestores autorizados los residuos peligrosos (aceites usados, envases y/o estopas impregnados con aceites usados y tubos fluorescentes) y enviar copia del manifiesto de recolección, transporte y certificado otorgado por disposición final de residuos peligrosos. 16. Atender las inspecciones ambientales realizadas por la SDG, permitiendo el recorrido por las instalaciones, realizar entrevistas al personal y obtener registro documental y fotográfico. 17. Cumplir a cabalidad con las condiciones y servicios ofertados y contenidos con la propuesta presentada por el contratista la cual hace parte integral del presente contrato.</t>
  </si>
  <si>
    <t>O2120202008078715701</t>
  </si>
  <si>
    <t>Servicio de mantenimiento y
reparación de ascensores</t>
  </si>
  <si>
    <t>FDLSF-CD-038-2022</t>
  </si>
  <si>
    <t>FDLSF-CPS-147-2022</t>
  </si>
  <si>
    <t>1 . Realizar la formulación y viabilizacion de los proyectos asignados del presupuesto del FDLSF. 2 . Elaborar los
estudios previos, pre-pliegos y pliegos en su parte técnica, para el proceso precontractual de los proyectos de
inversión del FDLSF. 3 . Realizar la verificaciòn y evaluaciòn técnicamente y económicamente las propuestas
para los procesos que le sean asignados. 4 . Entregar la información de los proyectos de inversión local a su
cargo para que sean ingresados en el sistema de información SEGPLAN en los casos que se requiera. 5 .
Realizar el seguimiento y actualización del cumplimiento de las Metas del PDL y los informes respectivos a que
haya lugar. 6 . Participar en las reuniones de coordinación y comités técnicos de los proyectos en curso. 7 . Emitir
informes de carácter técnico-económicos, que determinen las actividades, componentes y obligaciones de los
contratos y/o convenios, que le sean asignados para su revisión. 8 . Llevar registros, archivos y controles que se
requieran para brindar información oportuna y confiable respecto de los proyectos a cargo. 9 . Convocar a las
diferentes entidades del orden Distrital y/o local en los temas que ameritan coordinación interinstitucional, según
lo ordenado por el Despacho. 10 . Apoyar la supervisión de los contratos y/o convenios que se le asignen para
efectos de prevenir y combatir la corrupción en la contratación pública, como supervisor deberá tener en cuenta
lo prescrito en los artículos 82 a 85 de la Ley 1474 de 2011 y en el Manual de Supervisión e Interventoría GCOGCI-
M004 del 17 de julio de 2019, publicado en la intranet de la entidad, o aquellas normas que los
complementen, modifiquen o sustituyan. El incumplimiento a la citada normatividad podrá acarrear sanciones de
carácter penal, disciplinario y/o fiscal. 11 . Apoyar el seguimiento a las actividades derivadas de los proyectos de
inversión y funcionamiento de la Alcaldía Local de Santa Fe 12 . Las demás que le sean asignadas por el apoyo
a la supervisión y/o Alcalde local y que guarden relación directa con el objeto contractual.</t>
  </si>
  <si>
    <t>33-44-101222938</t>
  </si>
  <si>
    <t>FDLSF-CD-097-2022</t>
  </si>
  <si>
    <t>FDLSF-CPS-148-2022</t>
  </si>
  <si>
    <t>PRESTAR SERVICIOS PROFESIONALES PARA ASESORAR JURIDICAMENTE A LA JUNTA ADMINISTRADORA LOCAL EN EL MARCO DE LA LEY ORGANICA 2116 DE 2021 Y BRINDAR APOYO JURIDICO PARA LA EJECUCIÓN DE LAS ACCIONES REQUERIDAS PARA LA DEPURACIÓN DE LAS ACTUACIONES ADMINISTRATIVAS QUE CURSAN EN LA ALCALDÍA LOCAL</t>
  </si>
  <si>
    <t>21 . Brindar apoyo técnico a nivel jurídico y administrativo a la Junta Administradora Local de Santa Fe en el marco de la Ley Orgánica No. 2116 de 2021. 2 . Asistir a reuniones requeridas por la Junta Administradora Local según designación del despacho, reportar en acta lo ejecutado y verificar el cumplimiento de los compromisos adquiridos. 3 . Realizar la organización, depuración, consolidación de la información, documentos, normatividad de interés de la Alcaldía Local con relación a la Junta Administradora Local y de otros actores, de acuerdo con las necesidades del servicio. 4 . Brindar respuestas a los requerimientos, solicitudes, derechos de petición que le sean asignadas en pro de brindar respuesta a los entes de control, rama judicial, entidades públicas y/o privadas, comunidad en general, dicha información que debe ser veraz y concordar con la realidad jurídica y técnica que reposa en las dependencias de la Alcaldía Local de Santa Fe, de conformidad con la normatividad existente para la materia y dentro de los plazos, términos y condiciones establecidos por la misma. 5 . Apoyar y acompañar a la Alcaldía Local de Santa Fe, en la proyección y desarrollo de los documentos técnicos y conceptuales que se requieran por parte del Despacho de la Alcaldía Local, en el marco del apoyo técnico jurídico que requiera la Junta Administradora Local. 6 . Clasificar los expedientes asignados por vigencia y tipologías: espacio público, establecimientos de comercio Ley 232 de 1995 y régimen de obras y urbanismo. 7 . Analizar jurídicamente los expedientes asignados, emitir el respectivo concepto de acuerdo con la revisión realizada para establecer la actuación jurídica a seguir conforme con la naturaleza del proceso que corresponda. 8 . Determinar del reparto asignado, los expedientes que pueden ser archivados a partir de las causales de caducidad y/o prescripción y/o pérdida de fuerza de ejecutoria del acto administrativo. 9 . Proyectar los actos administrativos correspondientes, conforme con la normatividad vigente, que permitan impulsar efectivamente los expedientes propendiendo por una decisión de fondo y/o su oportuna terminación o cierre y presentarlos al profesional que cumpla con el rol de supervisión estratégica de depuración e impulso procesal local para su revisión. 10 . Ajustar los proyectos de actos administrativos a partir de las observaciones y/o modificaciones sugeridas por el profesional que cumpla con el rol de supervisión estratégica de depuración e impulso procesal local de la Alcaldía, o quien este designe. 11 . Proyectar para firma del alcalde local las solicitudes de información y/o concepto dirigidas a las instancias distritales competentes y realizar su respectivo seguimiento. 12 . Realizar seguimiento a las visitas técnicas solicitadas y a la oportuna entrega del correspondiente informe. 13 . Revisar, analizar y proyectar respuesta oportuna a la totalidad de las solicitudes que le sean asignadas, en el aplicativo institucional ORFEO y presentarlos al Profesional que cumpla con el rol de supervisión estratégica de depuración e impulso procesal local de la Alcaldía, para su revisión. 14 . Incorporar al expediente físico los actos administrativos y/o la documentación generada por cada impulso procesal realizado. 15 . Apoyar en los trámites necesarios a la Alcaldía Local para surtir el trámite de notificación personal y mediante edicto de los actos administrativos y decisiones, en los términos de la Ley 1437 de 2011. 16 . Registrar correctamente en el Aplicativo que corresponda, la actuación realizada en cada uno de los expedientes asignados. 17 . Asistir a las reuniones a las que sea citado o designado, para la atención de los asuntos relacionados con el objeto contractual. 18 . Presentar informe mensual de las actividades realizadas en cumplimiento de las obligaciones pactadas. 19 . Entregar, mensualmente, el archivo de los documentos suscritos que haya generado en cumplimiento del objeto y obligaciones contractuales. 20 . Apoyar jurídicamente a la Alcaldía Local de Santa Fe en los trámites relacionados con el cobro persuasivo por infracción a las normas de urbanismo, establecimientos de comercio y espacio público. 21 . Las demás que se le asignen y que surjan de la naturaleza del contrato</t>
  </si>
  <si>
    <t>KAREN JIMENA BURBANO MORENO</t>
  </si>
  <si>
    <t>14-46-101071501</t>
  </si>
  <si>
    <t>FDLSF-LP-001-2022</t>
  </si>
  <si>
    <t>O.C. 85247-2022</t>
  </si>
  <si>
    <t>MUNDOLIMPIEZA LTDA</t>
  </si>
  <si>
    <t>O21202020080585330</t>
  </si>
  <si>
    <t>EN LIQUIDACION</t>
  </si>
  <si>
    <t>SI</t>
  </si>
  <si>
    <t>EN EJECUCION</t>
  </si>
  <si>
    <t>SIN FECHA DE TERMINACION</t>
  </si>
  <si>
    <t>FDLSF-MC-002-2022</t>
  </si>
  <si>
    <t>FDLSF-CUS-152-2022</t>
  </si>
  <si>
    <t>MINIMA CUANTIA</t>
  </si>
  <si>
    <t>SUMINISTROS</t>
  </si>
  <si>
    <t>FDLSF-MC-003-2022</t>
  </si>
  <si>
    <t>FDLSF-CPS-153-2022</t>
  </si>
  <si>
    <t>FDLSF-CPS-154-2022</t>
  </si>
  <si>
    <t>Licitación publica</t>
  </si>
  <si>
    <t>FDLSF-MC-005-2022</t>
  </si>
  <si>
    <t>FDLSF-CPS-155-2022</t>
  </si>
  <si>
    <t>FDLSF-MC-004-2022</t>
  </si>
  <si>
    <t>FDLSF-CPS-156-2022</t>
  </si>
  <si>
    <t>FDLSF-CMA-001-2022</t>
  </si>
  <si>
    <t>FDLSF-CIS-157-2022</t>
  </si>
  <si>
    <t>Concurso de méritos abierto</t>
  </si>
  <si>
    <t>Consultoría</t>
  </si>
  <si>
    <t>FDLSF-MC-007-2022</t>
  </si>
  <si>
    <t>FDLSF-CCV-158-2022</t>
  </si>
  <si>
    <t>COMPRAVENTA</t>
  </si>
  <si>
    <t>FDLSF-MC-006-2022</t>
  </si>
  <si>
    <t>FDLSF-CPS-159-2022</t>
  </si>
  <si>
    <t>FDLSF-MC-010-2022</t>
  </si>
  <si>
    <t>FDLSF-CCV-160-2022</t>
  </si>
  <si>
    <t>FDLSF-MC-009-2022</t>
  </si>
  <si>
    <t>FDLSF-CPS-161-2022</t>
  </si>
  <si>
    <t>FDLSF-MC-008-2022</t>
  </si>
  <si>
    <t>FDLSF-CPS-162-2022</t>
  </si>
  <si>
    <t>FDLSF-MC-011-2022</t>
  </si>
  <si>
    <t>FDLSF-CCV-163-2022</t>
  </si>
  <si>
    <t>FDLSF-CD-099-2022</t>
  </si>
  <si>
    <t>FDLSF-CPS-164-2022</t>
  </si>
  <si>
    <t>FDLSF-CD-100-2022</t>
  </si>
  <si>
    <t>FDLSF-CPS-165-2022</t>
  </si>
  <si>
    <t>FDLSF-CD-101-2022</t>
  </si>
  <si>
    <t>FDLSF-CPS-166-2022</t>
  </si>
  <si>
    <t>FDLSF-CD-102-2022</t>
  </si>
  <si>
    <t>FDLSF-CPS-167-2022</t>
  </si>
  <si>
    <t>FDLSF-CD-103-2022</t>
  </si>
  <si>
    <t>FDLSF-CPS-168-2022</t>
  </si>
  <si>
    <t>FDLSF-CD-104-2022</t>
  </si>
  <si>
    <t>FDLSF-CPD-169-2022</t>
  </si>
  <si>
    <t>FDLSF-CD-105-2022</t>
  </si>
  <si>
    <t>FDLSF-CPS-170-2022</t>
  </si>
  <si>
    <t>FDLSF-CD-106-2022</t>
  </si>
  <si>
    <t>FDLSF-CPS-171-2022</t>
  </si>
  <si>
    <t>FDLSF-CD-107-2022</t>
  </si>
  <si>
    <t>FDLSF-CPS-172-2022</t>
  </si>
  <si>
    <t>FDLSF-SAMC-002-2022</t>
  </si>
  <si>
    <t>FDLSF-CPS-173-2022</t>
  </si>
  <si>
    <t>Selección abreviada menor cuantía</t>
  </si>
  <si>
    <t>Prestación de servicios</t>
  </si>
  <si>
    <t>FDLSF-CD-116-2022</t>
  </si>
  <si>
    <t>FDLSF-CPS-174-2022</t>
  </si>
  <si>
    <t>FDLSF-CD-117-2022</t>
  </si>
  <si>
    <t>FDLSF-CPS-175-2022</t>
  </si>
  <si>
    <t>FDLSF-CD-118-2022</t>
  </si>
  <si>
    <t>FDLSF-CPS-176-2022</t>
  </si>
  <si>
    <t>FDLSF-CD-119-2022</t>
  </si>
  <si>
    <t>FDLSF-CPS-177-2022</t>
  </si>
  <si>
    <t>FDLSF-SAMC-001-2022</t>
  </si>
  <si>
    <t>FDLSF-CS-178-2022</t>
  </si>
  <si>
    <t>Insurance</t>
  </si>
  <si>
    <t>FDLSF-CS-179-2022</t>
  </si>
  <si>
    <t>FDLSF-CD-115-2022</t>
  </si>
  <si>
    <t>FDLSF-CPS-180-2022</t>
  </si>
  <si>
    <t>FDLSF-CD-110-2022</t>
  </si>
  <si>
    <t>FDLSF-CPS-181-2022</t>
  </si>
  <si>
    <t>FDLSF-CPS-182-2022</t>
  </si>
  <si>
    <t>FDLSF-CPS-183-2022</t>
  </si>
  <si>
    <t>FDLSF-CPS-184-2022</t>
  </si>
  <si>
    <t>FDLSF-CPS-185-2022</t>
  </si>
  <si>
    <t>FDLSF-CPS-186-2022</t>
  </si>
  <si>
    <t>FDLSF-CPS-187-2022</t>
  </si>
  <si>
    <t>FDLSF-CD-108-2022</t>
  </si>
  <si>
    <t>FDLSF-CPS-188-2022</t>
  </si>
  <si>
    <t>FDLSF-CPS-189-2022</t>
  </si>
  <si>
    <t>FDLSF-CPS-190-2022</t>
  </si>
  <si>
    <t>FDLSF-CPS-191-2022</t>
  </si>
  <si>
    <t>FDLSF-CPS-192-2022</t>
  </si>
  <si>
    <t>FDLSF-CPS-193-2022</t>
  </si>
  <si>
    <t>FDLSF-CD-109-2022</t>
  </si>
  <si>
    <t>FDLSF-CPS-194-2022</t>
  </si>
  <si>
    <t>FDLSF-CPS-195-2022</t>
  </si>
  <si>
    <t>FDLSF-CD-114-2022</t>
  </si>
  <si>
    <t>FDLSF-CPS-196-2022</t>
  </si>
  <si>
    <t>FDLSF-CPS-197-2022</t>
  </si>
  <si>
    <t>FDLSF-CPS-198-2022</t>
  </si>
  <si>
    <t>FDLSF-CPS-199-2022</t>
  </si>
  <si>
    <t>FDLSF-CD-111-2022</t>
  </si>
  <si>
    <t>FDLSF-CPS-200-2022</t>
  </si>
  <si>
    <t>FDLSF-CD-112-2022</t>
  </si>
  <si>
    <t>FDLSF-CPS-201-2022</t>
  </si>
  <si>
    <t>FDLSF-CD-123-2022</t>
  </si>
  <si>
    <t>FDLSF-CIA-202-2022</t>
  </si>
  <si>
    <t>Contratos o convenios Interadministrativos</t>
  </si>
  <si>
    <t>FDLSF-CPS-203-2022</t>
  </si>
  <si>
    <t>FDLSF-CD-120-2022</t>
  </si>
  <si>
    <t>FDLSF-CPS-204-2022</t>
  </si>
  <si>
    <t>FDLSF-CPS-205-2022</t>
  </si>
  <si>
    <t>FDLSF-CD-122-2022</t>
  </si>
  <si>
    <t>FDLSF-CPS-206-2022</t>
  </si>
  <si>
    <t>FDLSF-CPS-207-2022</t>
  </si>
  <si>
    <t>FDLSF-CD-124-2022</t>
  </si>
  <si>
    <t>FDLSF-CPS-208-2022</t>
  </si>
  <si>
    <t>FDLSF-CD-125-2022</t>
  </si>
  <si>
    <t>FDLSF-CPS-209-2022</t>
  </si>
  <si>
    <t>FDLSF-CD-126-2022</t>
  </si>
  <si>
    <t>FDLSF-CPS-210-2022</t>
  </si>
  <si>
    <t>FDLSF-CD-141-2022</t>
  </si>
  <si>
    <t>FDLSF-CPS-211-2022</t>
  </si>
  <si>
    <t>FDLSF-SAMC-003-2022</t>
  </si>
  <si>
    <t>FDLSF-CPS-212-2022</t>
  </si>
  <si>
    <t>FDLSF-CD-127-2022</t>
  </si>
  <si>
    <t>FDLSF-CPS-213-2022</t>
  </si>
  <si>
    <t>FDLSF-CD-128-2022</t>
  </si>
  <si>
    <t>FDLSF-CPS-214-2022</t>
  </si>
  <si>
    <t>FDLSF-CD-129-2022</t>
  </si>
  <si>
    <t>FDLSF-CIA-215-2022</t>
  </si>
  <si>
    <t xml:space="preserve">Contratos o convenios Interadministrativos </t>
  </si>
  <si>
    <t>Otro Tipo de Contrato</t>
  </si>
  <si>
    <t>FDLSF-CD-132-2022</t>
  </si>
  <si>
    <t>FDLSF-CPS-216-2022</t>
  </si>
  <si>
    <t>FDLSF-CD-130-2022</t>
  </si>
  <si>
    <t>FDLSF-CPS-217-2022</t>
  </si>
  <si>
    <t>FDLSF-CD-133-2022</t>
  </si>
  <si>
    <t>FDLSF-CPS-218-2022</t>
  </si>
  <si>
    <t>FDLSF-CD-134-2022</t>
  </si>
  <si>
    <t>FDLSF-CPS-219-2022</t>
  </si>
  <si>
    <t>FDLSF-CD-113-2022</t>
  </si>
  <si>
    <t>FDLSF-CPS-220-2022</t>
  </si>
  <si>
    <t>FDLSF-CPS-221-2022</t>
  </si>
  <si>
    <t>FDLSF-CPS-222-2022</t>
  </si>
  <si>
    <t>FDLSF-CD-140-2022</t>
  </si>
  <si>
    <t>FDLSF-CPS-223-2022</t>
  </si>
  <si>
    <t>FDLSF-CD-157-2022</t>
  </si>
  <si>
    <t>FDLSF-CPS-224-2022</t>
  </si>
  <si>
    <t>FDLSF-CD-137-2022</t>
  </si>
  <si>
    <t>FDLSF-CPS-225-2022</t>
  </si>
  <si>
    <t>FDLSF-CD-136-2022</t>
  </si>
  <si>
    <t>FDLSF.CPS-226-2022</t>
  </si>
  <si>
    <t>FDLSF-CPS-227-2022</t>
  </si>
  <si>
    <t>FDLSF-CD-147-2022</t>
  </si>
  <si>
    <t>FDLSF-CPS-228-2022</t>
  </si>
  <si>
    <t>FDLSF-CD-135-2022</t>
  </si>
  <si>
    <t>FDLSF-CPS-229-2022</t>
  </si>
  <si>
    <t>FDLSF-CD-144-2022</t>
  </si>
  <si>
    <t>FDLSF-CPS-230-2022</t>
  </si>
  <si>
    <t>FDLSF-CD-148-2022</t>
  </si>
  <si>
    <t>FDLSF-CPS-231-2022</t>
  </si>
  <si>
    <t>FDLSF-CPS-232-2022</t>
  </si>
  <si>
    <t>FDLSF-CD-149-2022</t>
  </si>
  <si>
    <t>FDLSF-CPS-233-2022</t>
  </si>
  <si>
    <t>FDLSF-CPS-234-2022</t>
  </si>
  <si>
    <t>FDLSF-CPS-235-2022</t>
  </si>
  <si>
    <t>FDLSF-CPS-236-2022</t>
  </si>
  <si>
    <t>FDLSF-CD-150-2022</t>
  </si>
  <si>
    <t>FDLSF-CPS-237-2022</t>
  </si>
  <si>
    <t>FDLSF-CPS-238-2022</t>
  </si>
  <si>
    <t>FDLSF-CD-151-2022</t>
  </si>
  <si>
    <t>FDLSF-CPS-239-2022</t>
  </si>
  <si>
    <t>FDLSF-LP-002-2022</t>
  </si>
  <si>
    <t>FDLSF-COP-240-2022</t>
  </si>
  <si>
    <t>OBRA</t>
  </si>
  <si>
    <t>FDLSF-CPS-241-2022</t>
  </si>
  <si>
    <t>FDLSF-CMA-002-2022</t>
  </si>
  <si>
    <t>FDLSF-CON-242-2022</t>
  </si>
  <si>
    <t>FDLSF-CD-153-2022</t>
  </si>
  <si>
    <t>FDLSF-CPS-243-2022</t>
  </si>
  <si>
    <t>FDLSF-CPS-244-2022</t>
  </si>
  <si>
    <t>FDLSF-CPS-245-2022</t>
  </si>
  <si>
    <t>FDLSF-CD-154-2022</t>
  </si>
  <si>
    <t>FDLSF-CPS-246-2022</t>
  </si>
  <si>
    <t>FDLSF-CD-155-2022</t>
  </si>
  <si>
    <t>FDLSF-CPS-247-2022</t>
  </si>
  <si>
    <t>FDLSF-CPS-248-2022</t>
  </si>
  <si>
    <t>FDLSF-CPS-249-2022</t>
  </si>
  <si>
    <t>FDLSF-CPS-250-2022</t>
  </si>
  <si>
    <t>FDLSF-CPS-251-2022</t>
  </si>
  <si>
    <t>FDLSF-CD-159-2022</t>
  </si>
  <si>
    <t>FDLSF-CPS-252-2022</t>
  </si>
  <si>
    <t>FDLSF-CPS-253-2022</t>
  </si>
  <si>
    <t>FDLSF-MC-012-2022</t>
  </si>
  <si>
    <t>FDLSF-CCV-254-2022</t>
  </si>
  <si>
    <t>FDLSF-CD-156-2022</t>
  </si>
  <si>
    <t>FDLSF-CPS-255-2022</t>
  </si>
  <si>
    <t>FDLSF-CPS-256-2022</t>
  </si>
  <si>
    <t>FDLSF-CD-158-2022</t>
  </si>
  <si>
    <t>FDLSF-CIA-257-2022</t>
  </si>
  <si>
    <t>FDLSF-MC-013-2022</t>
  </si>
  <si>
    <t>FDLSF-CPS-258-2022</t>
  </si>
  <si>
    <t>FDLSF-CD-138-2022</t>
  </si>
  <si>
    <t>FDLSF-CPS-259-2022</t>
  </si>
  <si>
    <t>FDLSF-CD-131-2022</t>
  </si>
  <si>
    <t>FDLSF-CPS-260-2022</t>
  </si>
  <si>
    <t>FDLSF-CD-161-2022</t>
  </si>
  <si>
    <t>FDLSF-CPS-261-2022</t>
  </si>
  <si>
    <t>FDLSF-CD-160-2022</t>
  </si>
  <si>
    <t>FDLSF-CPS-262-2022</t>
  </si>
  <si>
    <t>FDLSF-CD-162-2022</t>
  </si>
  <si>
    <t>FDLSF-CPS-263-2022</t>
  </si>
  <si>
    <t>FDLSF-CPS-264-2022</t>
  </si>
  <si>
    <t>FDLSF-CD-139-2022</t>
  </si>
  <si>
    <t>FDLSF-CPS-265-2022</t>
  </si>
  <si>
    <t>FDLSF-CD-163-2022</t>
  </si>
  <si>
    <t>FDLSF-CPS-266-2022</t>
  </si>
  <si>
    <t>FDLSF-CD-142-2022</t>
  </si>
  <si>
    <t>FDLSF-CPS-267-2022</t>
  </si>
  <si>
    <t>FDLSF-CD-164-2022</t>
  </si>
  <si>
    <t>FDLSF-CPS-268-2022</t>
  </si>
  <si>
    <t>94036-2022</t>
  </si>
  <si>
    <t>SELECCIÓN ABREVIADA</t>
  </si>
  <si>
    <t>ACUERDO MARCO DE PRECIOS</t>
  </si>
  <si>
    <t>95772-2022</t>
  </si>
  <si>
    <t>ACUERDO MARCO DE PRECIOS CCE-255AMP-2021</t>
  </si>
  <si>
    <t>FDLSF-CD-121-2022</t>
  </si>
  <si>
    <t>FDLSF-CIA-671-2022</t>
  </si>
  <si>
    <t>CONVENIO MARCO</t>
  </si>
  <si>
    <t>FDLSF-CIN-446-2022</t>
  </si>
  <si>
    <t>CONVENIO INTERADMINISTRATIVO</t>
  </si>
  <si>
    <t>MENOR CUANTIA</t>
  </si>
  <si>
    <t>LICitación pública</t>
  </si>
  <si>
    <t>SEGUROS</t>
  </si>
  <si>
    <t>IMPRESORAS</t>
  </si>
  <si>
    <t>EXTINTORES</t>
  </si>
  <si>
    <t xml:space="preserve">PRESTAR LOS SERVICIOS PROFESIONALES </t>
  </si>
  <si>
    <t>COMPRAVENTA Y/O SUMINISTRO</t>
  </si>
  <si>
    <t>otro tipo</t>
  </si>
  <si>
    <t> </t>
  </si>
  <si>
    <t>ELABORAR Y ENTREGAR CHAQUETAS INSTITUCIONALES PARA FUNCIONARIOS Y CONTRATISTAS CON LA IMAGEN CORPORATIVA DE CONFORMIDAD AL ANEXO TECNICO, PARA EL DESARROLLO DE LOS PROCESOS MISIONALES Y FORTALECER LA GESTIÓN INSTITUCIONAL DE LA ALCALDIA LOCAL DE SANTA FE</t>
  </si>
  <si>
    <t>1. Hacer entrega de las chaquetas institucionales de acuerdo con las especificaciones y características técnicas solicitadas en el anexo técnico y el manual de imagen de la Alcaldía Mayor de Bogotá, en las fechas y lugares exigidos. 2. Realizar entrega de la chaqueta muestra para la verificación de telas, colores, logos y diseño de la chaqueta, en el plazo solicitado por la entidad después de la firma del acta de inicio, los costos derivados de esta muestra serán asumidos por el contratista, la muestra aprobada será custodiada por el supervisor y será propiedad del FDLSF hasta que se haga entrega del 100% de las chaquetas. 3. Efectuar la verificación de tallas en las instalaciones de FDLSF, de acuerdo a el listado de contratistas entregado por la supervisión del contrato, en el cual se darán especificaciones del tallaje (tallaje hombre-tallaje mujer) y de las dimensiones de las chaquetas, para determinar la cantidad de chaquetas que solicitarán por talla, esto en un plazo máximo de 8 días después de la firma del acta de inicio. 4. Realizar las entregas con la totalidad de las chaquetas, en las fechas y lugares exigidos. 5. Entregar las chaquetas en bolsas transparentes, debidamente marcadas con talla y género. 6. Conceder garantía de seis (6) meses, que cubre defectos de fabricación y daños no atribuibles al uso, que tendrá vigencia a partir del recibido a satisfacción por parte del supervisor. 7. Reemplazar las chaquetas que se encuentren defectuosas, o que no cumplan con las especificaciones solicitadas, sin generar costos adicionales a la entidad, durante los tres siguientes días hábiles a la solicitud de la reposición. 8. Ejecutar el cumplimiento del contrato de acuerdo a lo establecido en el acuerdo 744 del 03 de septiembre del 2019 "Por medio del cual se dictan los lineamientos para el uso de la marca ciudad "Bogotá" y se dictan otras disposiciones." 9. Dar estricto cumplimiento a la normatividad y lineamientos de salud que se genere en el marco de la Pandemia COVID 19. 10. Cumplir con las especificaciones técnicas descritas en los estudios previos. 11. Verificar a través del supervisor del contrato, que el contratista dé cumplimiento a los criterios ambientales establecidos en la guía verde de contratación y demás criterios ambientales contemplados en las especificaciones. 12. Las demás establecidas en la normatividad vigente.</t>
  </si>
  <si>
    <t>PRESTAR EL SERVICIO DE OUTSOURCING DE EQUIPOS DE IMPRESIÓN MULTIFUNCIONALES CON SUS RESPECTIVOS SUMINISTROS DE ACUERDO AL ANEXO TÉCNICO ADJUNTO</t>
  </si>
  <si>
    <t xml:space="preserve">1. Realizar la entrega de los equipos objeto del presente proceso en un plazo no mayor a cinco (5) dias habiles contados desde la fecha en la que sea firmada el acta de inicio. 2 Suministrar al menos tres lineas de contacto con el fin de reportar fallas o mal funcionamiento de los equiposo suministros 3. Garantizar el cumplimiento de la ficha de contratación sostenible adjunta 4. Garantizar que posterior al reporte de alguna falla o mal funcionamiento de los equipos o suministros. se enviarà un técnico para dar solución al problema reportado 5. Realizar la entrega de los suministros correspondientes para satisfacer la cantidad de impresiones mensual solicitadas 6. Realizar capacitaci del funcionamiento de los equipos y resolución de posibles errores a las personas que el supervisor del contrato designe 7. Cumplir en su totalidad con los requerimientos exigidos en los estudios previos, el anexo técnico y la propuesta presentada 8. Garantizar que, si alguno de los equipos presenta daño cuya solución tarde más de 24 horas, dicho equipo será reemplazado por uno de caracteristicas iguales o mejores. 9. Garantizar repuestos originales, nuevos y genuinos con garantia de los fabricantes 10. Garantizará que cuenta con equipos, herramientas e implementos necesarios para realizar los mantenimientos en forma adecuada 11. Garantizarà que cuenta con suministros y equipos disponibles para la ejecución del contrato. 12. Constituir la garantia única de cumplimiento de las obligaciones surgidas del contrato dentro del plazo estipulado 13. Garantizara que están en condiciones de entregar equipos que reemplacen las que se encuentren en mantenimiento, cuando superen los tiempos previstos para ponerlos en funcionamiento que serà cual serà de 24 horas. 14. Cumplirá y garantizará el recurso humano tal y como se evidencia en la propuesta técnica 15. Las demás que le sean asignadas o delegadas y que correspondan a la naturaleza del contrato. </t>
  </si>
  <si>
    <t>PRESTAR EL SERVICIO INTEGRAL DE VIGILANCIA Y SEGURIDAD PRIVADA PARA LAS DISTINTAS SEDES DE LA ALCALDÍA LOCAL DE SANTA FE, INCLUYENDO LAS DEMÁS POR LAS QUE SEA RESPONSABLE, UTILIZANDO MEDIOS TECNOLÓGICOS Y HUMANOS PARA LA ADECUADA PROTECCIÓN DE LOS FUNCIONARIOS, CONTRATISTAS Y VISITANTES EN GENERAL</t>
  </si>
  <si>
    <t>1. Mantener la presencia de guardas sin interrupción durante los horarios y en los puestos de vigilancia estipulados en el contrato. 2. Llevar al día un control operativo mediante la hoja de operación de los equipos suministrados registrando correcto funcionamiento, mantenimiento preventivo, mantenimiento correctivo y eventualidades. 3. Certificar y acreditar que los salarios del personal asignado al contrato sean cancelados oportunamente, habiéndoles reconocido el valor de las horas extras, nocturnas y festivas trabajadas, al igual que el pago de todos los factores salariales, los cuales deberán anexarse con las facturas correspondientes mensualmente. 4. Estar al día en el pago de nómina y el pago de aportes al sistema de seguridad social integral, parafiscales, ICBF, SENA y cajas de compensación familiar, de conformidad con el artículo 50 de la Ley 789 de 2002 o aquella que lo modifique, adicione o complemente del personal vinculado con la empresa de vigilancia y que preste sus servicios en las sedes objeto del presente proceso. 5. Registrar mediante planillas u otros mecanismos de control, los recorridos permanentes que deben efectuar los supervisores por los puestos de vigilancia, en las patrullas de reconocimiento las 24 horas del día a todas las sedes donde la Alcaldía Local de Santa Fe hace presencia. 6. Diligenciar por el personal vinculado por la compañía de vigilancia, el correspondiente Libro de Minuta, donde deberá llevarse estricto control del ingreso y egreso de los elementos pertenecientes a la Alcaldía Local de Santa Fe y de aquellos elementos que ingresen y salgan, tales como portátiles, cámaras, similares u otra clase de elementos que por su naturaleza lo amerite o se indique. 7. Enviar mensualmente un informe al Supervisor del contrato designado por la Alcaldía Local de Santa Fe en el cual se describa por puesto de vigilancia las irregularidades y novedades presentadas durante el período. 8. Reunirse con el apoyo a la supervisión designado por la Alcaldía Local de Santa Fe cuando se requiera, durante todo el lapso de su gestión y extraordinariamente cuando se le solicite atendiendo las instrucciones impartidas por el mismo con relación a las tareas y labores del presente objeto contractual. 9. Informar al apoyo a la supervisión del contrato inmediatamente las novedades que puedan ocasionar la parálisis de la ejecución del contrato. 10. Mantener afiliado al personal asignado a una Entidad Prestadora de Servicios de Salud, una Administradora de Pensiones y Cesantías, una Caja de Compensación y estar inscrito ante una Administradora de Riesgos Laborales. Igualmente responderá por la puntualidad en el pago de salarios y prestaciones, aportes parafiscales, como de la entrega de la dotación y elementos de seguridad necesarios para el desarrollo de su trabajo. 11. Llevar en cada puesto una minuta para el registro del cambio de turno y las novedades diarias como el ingreso o salida de bienes de las sedes. 12.	Capacitar semestralmente al equipo de trabajo en temas relacionados con servicio al cliente, relaciones interpersonales, comunicación asertiva y manejo de emergencias, entre otros. 13. Describir e indicar el respectivo control y supervisión que establecerá y pondrá a disposición del supervisor del contrato para verificar y vigilar la correcta prestación del servicio, y presentar las planillas que adoptará indicando los controles adicionales que crea convenientes. 14. Realizar las capacitaciones y entrenamientos necesarios para evitar accidentes de trabajo y enfermedades laborales para sus trabajadores y/o subcontratistas. 15. Realizar la entrega de bases de datos de ingresos y salidas, libros de minutas organizadas de manera cronológica mensualmente, de manera que al terminar el contrato toda la información debe estar en poder de la Alcaldía Local de Santa Fe. 16. Archivar las órdenes de entrada y salida de elementos, entregando a la Alcaldía Local de Santa Fe al momento de la terminación del contrato los libros de minutas, archivos, consignas, investigaciones y demás documentos producidos con ocasión de la ejecución del contrato. 17.	 Conocer todos los programas y prácticas ambientales que se desarrollan en la entidad y asistir a jornadas de sensibilización y toma de conciencia sobre Gestión Ambiental de la entidad e Implementar los programas ambientales de la entidad y orientar a los visitantes sobre temáticas ambientales cuando se requiera 18.	Capacitar, informar y dotar a todo el personal de vigilancia y seguridad vinculado al contrato en la prestación del servicio del Protocolo y todos y cada uno de los elementos necesarios tales como tapabocas, guantes, gel antibacterial y demás elementos y procedimientos para acatar las disposiciones del Gobierno Nacional y Distrital que se dicten en el marco de la emergencia provocada por la COVID-19, lo anterior sin costos adicionales para el FLDSF. 19. Vincular y mantener el porcentaje correspondiente establecido en el artículo 3 del Decreto Distrital 332 de 2020, de acuerdo a las ramas de la actividad económica, de mujeres para la ejecución del contrato, garantizando que la vinculación se realice con plena observancia de las normas laborales o contractuales aplicables, dando prioridad a mujeres víctimas del conflicto armado, con alguna discapacidad, jefa de hogar u otra condición especial 20. Dar cumplimiento al Decreto 1279-2021 VINCULACIÓN DE MUJERES, PERSONAS CON DISCAPACIDAD Y PERSONAS MAYORES DE 45 AÑOS EN LOS PROCESOS DE CONTRATACIÓN PÚBLICA garantizando la vinculación del personal relacionado en la presentación de la oferta, durante la ejecución del contrato, en el caso que obtenga puntaje en este criterio. 21. Las demás obligaciones que se deriven de la naturaleza del contrato y demás que considere la Oficina Jurídica de la Alcaldía Local de Santa Fe. NOTA 1: La prestación del servicio no podrá ser interrumpida independiente de los eventos que se le puedan presentar al Oferente.</t>
  </si>
  <si>
    <t>PRESTAR LOS SERVICIOS DE APOYO LOGÍSTICO PARA LLEVAR A CABO EL PROCESO DE RENDICIÓN DE CUENTAS Y FASES DE PRESUPUESTOS PARTICIPATIVOS DE LA ALCALDÍA LOCAL DE SANTA FE EN EL MARCO DEL PROYECTO 1822 SANTA FE ABIERTA Y TRANSPARENTE.</t>
  </si>
  <si>
    <t>1. Definir el plan de trabajo (Orden del dia) del evento con la supervisión de apoyo en un plazo no mayor a tres dias posteriores a la firma del acta de inicio, donde deben ser estipulados los tiempos y entregas requeridas para el desarrollo del presente contrato conforme al Anexo Técnico. 2. Garantizar las especificaciones técnicas requeridas para el desarrollo de los eventos requeridos por el Fondo de Desarrollo local de Santa Fe. 3. Presentar (banners y pendón en formato preliminar) para la respectiva aprobación de la oficina de prensa del FDLSF. 4. Realizar la entrada al almacén de la Alcaldia Local de los elementos solicitados y demás suministros de conformidad con lo establecido en el procedimiento del FDLSF. 5. Entregar, suministrar y disponer de los equipos, medios y personal para la realización de las fases de presupuestos participativos y la Rendición de cuentas, de conformidad con lo establecido en las especificaciones técnicas del ANEXO TÉCNICO. 6. Garantizar el correcto funcionamiento de los equipos y medios dispuestos, así como la calidad de los suministros. 7. Disponer el recurso humano idóneo de conformidad con Anexo Técnico, para la correcta ejecución de las actividades planteadas. 8. Gestionar los permisos, la articulación interinstitucional y sectorial a la que haya lugar con el fin de realizar la Rendición de Cuentas, en el marco del proyecto 1822 Santa Fe abierta y transparente. 9. Realizar el registro de los asistentes a los eventos en los formatos o medios que requiera la entidad. 10. Coordinar y garantizar con las entidades o funcionarios presentes, que el escenario cuente con las recursos necesarios para el desarrollo del evento. 11. Prestar el servicio de transporte en las condiciones establecidas en el anexo técnico. 12. Poner a disposición el vehiculo con el conductor idóneo (Licencia de conducción vigente), seguros a que haya lugar, con disponibilidad, según programación y autorización del supervisor. 13. Reemplazar el vehículo por otro de igual o mejores condiciones, que, por fallas mecánicas, siniestros, reparaciones y otras causas de consideración deban salir de circulación, sin costo adicional para el Fondo de Desarrollo Local de Santa Fe, en un plazo no mayor a tres (3) horas, después de notificada la novedad. 14. Garantizar que cada uno de los vehículos en alquiler cuente con la Revisión Técnico-Mecánica y de gases vigente, realizada en lugares certificados por la autoridad ambiental, dicho requisito se validarà con el certificado de Revisión Técnico-Mecánica. 15. Entregar informe final frente a la ejecución del contrato, registro fotográfico y listado de asistentes digitalizado.  16. Contar con la aprobación de la Oficina de prensa del FDLSF en todas las piezas y elementos que se entreguen durante la ejecución de los componentes. 17. Garantizar protocolos o medidas de bioseguridad, para prevenir riesgo contagio por COVID 19 y dar aplicación a la normatividad que imparta el Gobierno nacional y Distrital frente a la materia. 18. Garantizar el cumplimento de las obligaciones a que haya lugar, dentro de las fichas sostenibles de contratación No. 9 y 23.  19. Las demás acciones requeridas por el supervisor del contrato y/o apoyo a la supervisión, que se encuentren relacionadas con el objeto a contratar.</t>
  </si>
  <si>
    <t>Prestar, a monto agotable, el servicio de mantenimiento preventivo y correctivo con bolsa de repuestos a las plantas eléctrica-grupo electrógeno fija, planta eléctrica móvil, equipo de bombeo, motobombas y bombas de propiedad del Fondo de Desarrollo Local de Santa Fe</t>
  </si>
  <si>
    <t>1. Prestar los servicios en las condiciones establecidas (modo, tempo y lugar), cumpliendo con las especificaciones técnicas y normatividad técnica de cumplimiento o de calidad. 2. Prestar el servicio de mantenimiento preventivo, asi como el correctivo (no contemplados en el anexo técnico y relacionados con el objeto del contrato), con el fin de efectuar las reparaciones necesarias y cambio de repuestos deteriorados los cuales serán suministrados e instalados por el contratista, acorde a la revisión realizada y al diagnóstico técnico. 3. El contratista debe garantizar el suministro de todos los repuestos y accesorios necesarios para el correcto funcionamiento de las plantas eléctricas, grupo electrógeno, equipo de bombeo, motobombas y bombas de propiedad de la Alcaldia Local de Santa F, los cuales deberán ser nuevos, originales, no remanufacturados y libres de imperfecciones. 4. Asumir el transporte del personal necesario para la prestación del servicio objeto del presente contrato, y este no debe generar ningún costo adicional para la entidad. 5. Contar con los equipos y herramientas adecuadas y necesarias para la prestación del servicio. 6. Garantizar que el personal que realizara el servicio objeto del presente proceso, cuenta con el conocimiento y experiencia necesaria para la ejecución. Asimismo, deberá suministrar a su costo los elementos de protección personal minimos en caso de requerirse, asi como la afiliación y pago de los sistemas de seguridad social 7. Informar de manera inmediata y por escrito al apoyo a la supervisión, sobre las ocumencias de situaciones de fuerza mayor o casi fortuito que puedan afectar la ejecución del contrato, incluyendo las recomendaciones que procedan según el caso.  8. El servicio del mantenimiento prevento será prestado en horas hábiles de 08:30 am. a 04:30 pm. previa coordinación con el apoyo a la supervisión del contrato. En caso de que por causas de fuerza mayor se haga necesario modificar alguna de las fechas programadas, la parte interesada notificarà a la otra por lo menos dos (2) dias antes del hecho y la visita de mantenimiento preventivo se podrá repro gramar, como máximo, dentro de la semana siguiente en el horario convenido de lunes a viemes. 9. Presentar para el mantenimiento preventivo yo correctivo, los reportes necesarios para el mantenimiento, los cuales serán presentados por el contratista al Supervisor del Contrato, debiendo contener la fecha, la hora de entrada y salida en que se realiza el servicio, el nombre del técnico y la relación de los trabajos realizados, con las recomendaciones técnicas, evidencia fotográfica, diagnóstico y sugerencias respecto a los mantenimientos futuros. 1O. Garantizar que todo el personal que acuda a las instalaciones del Fondo de Desarrollo Local de Santa Fe a realizar las labores propias del objeto contractual, cuente con todos los elementos de bioseguridad de protección personal y todos los protocolos sanitarios emitidos por el Gobierno Nacional frente a la pandemia del Covid-19. 11. Acatar y aplicar de manera diligente las observaciones y recomendaciones impartidas por el supervisor del Contrato. 12. Asistir a las reuniones que sean convocadas por el supervisor del Contrato, para revisar el estado de ejecución del mismo, el cumplimiento de las obligaciones a cargo del contratista o cualquier aspecto técnico referente al mismo.
13. Cumplir a cabalidad las obligaciones establecidas en la ficha sostenible de contratación (ficha 20- Man tenimiento plantas eléctricas).
14. Las demás inherentes al objeto y la naturaleza del Contrato</t>
  </si>
  <si>
    <t>CONTRATAR LOS SERVICIOS ESPECIALIZADOS DE INTERMEDIACIÓN DE SEGUROS Y ASESORÍA INTEGRAL PARA LA FORMULACIÓN, IMPLEMENTACIÓN, MANEJO, ADMINISTRACIÓN, SEGUIMIENTO Y CONTROL DEL PROGRAMA DE SEGUROS, DESTINADOS A PROTEGER LAS PERSONAS, BIENES E INTERESES PATRIMONIALES DEL FONDO DE DESARROLLO LOCAL DE SANTA FE, O AQUELLOS POR LOS QUE SEA O LLEGARE A SER LEGALMENTE RESPONSABLE</t>
  </si>
  <si>
    <t xml:space="preserve">1. Analizar las necesidades de aseguramiento del Fondo de Desarrollo Local de Santa Fe, determinar las condiciones técnicas y jurídicas de las diferentes pólizas requeridas y cláusulas especiales recomendadas para la adecuada contratación de las pólizas. 2. Evaluar el plan de seguros que actualmente tiene el Fondo de Desarrollo Local de Santa Fe, con el fin de examinar las condiciones de riesgo y asesorar a la entidad en la elaboración y estructura de las pólizas de seguros y proponer las mejoras a que haya lugar. 3. Asesorar técnica y jurídicamente a la FDLSF en el diseño de los documentos previos y pliegos definitivos bajo el Estatuto General de Contratación Pública, en la celebración y desarrollo de los contratos de seguros en todas sus etapas, es decir, en la solicitud de expedición de pólizas de seguros, en la variación de los riesgos, en los avisos de ocurrencia de siniestros, en la protección del salvamento, en la presentación de la
reclamación, en la valoración de las pérdidas y en general, en todo lo concerniente a la correcta ejecución del contrato de
seguros. 4. Suministrar a la FDLSF, en su debida oportunidad, los estudios de mercado que demande para la
contratación de las pólizas que requiera para cumplir con su obligación legal de amparar sus bienes e intereses y
aquellos por los que es o llegare a ser responsable. 5. Responder las observaciones allegadas al proceso de adjudicación
del contrato de seguros con todos los fundamentos técnicos y jurídicos de acuerdo con la ley y en los tiempos oportunos.
6. Asesorar a la Entidad en todos los trámites del proceso de selección que adelante para la contratación de los seguros
que requiera para el debido cubrimiento de sus bienes e intereses y de aquellos por los que es o llegare a ser
responsable, incluyendo la evaluación de las ofertas que se reciban con ocasión del proceso de adjudicación del contrato
de seguros de la Entidad en los tiempos establecidos. 7. Verificar que las pólizas que la aseguradora adjudicataria del
proceso de selección suministre a la FDLSF sean emitidas de conformidad con los términos ofrecidos por el proponente y
aceptados por la Entidad. 8. Subsanar la documentación pertinente que soliciten los pliegos de condiciones y en los
estudios y documentos previos. 9. Brindar un acompañamiento continuo con total disponibilidad al Fondo de Desarrollo
Local de Santa Fe en todos los temas relacionados con las pólizas de seguros adquiridas. 10. Asesorar en el manejo
integral del programa de seguros y trámite de las reclamaciones e indemnizaciones por siniestros ante las compañías de
seguros, en las condiciones técnicas establecidas en los estudios y el pliego de condiciones y en la propuesta presentada
por el contratista. Esta obligación comprende entre otros aspectos análisis de los hechos, conveniencia de afectar o no
las pólizas, estudio del amparo, póliza a afectar, trámite oportuno de la reclamación, demostración de la ocurrencia de la
pérdida, nombramiento de ajustadores, valoración de las pérdidas, obtención de las indemnizaciones en las mejores
condiciones posibles de tiempo, modo y cuantía, evaluación de las liquidaciones de las indemnizaciones presentadas por
la aseguradora, asesoría respecto de la mejor forma de recibir las indemnizaciones, informar oportunamente sobre
vencimientos de términos para evitar la prescripción de acciones y en general todas aquellas actividades que la Entidad
requiera para el trámite de siniestros. 11. Asesorar a la entidad y brindar acompañamiento permanente a través de su
equipo de trabajo, en los trámites relacionados con los procedimientos administrativos sancionatorios que adelante la
entidad en aplicación de lo dispuesto en el artículo 86 de la Ley 1474 de 2011. 12. Responder de manera oportuna los
derechos de petición allegados a la Entidad relacionados con los temas de seguros y pólizas y comunicados por el
supervisor del contrato o quien haga las veces de éste. 13. Realizar un análisis de exposición al riesgo, identificar los
riesgos a los que están expuestos los bienes e intereses de la FDLSF y por los que es o llegare a ser responsable, la
mejor manera de tratarlos. 14. Mantener el equipo de trabajo ofrecido en la oferta a disposición de la Entidad para atender
en forma inmediata sus necesidades. 15. Resolver las consultas que se le formulen sobre el tema de seguros. El tiempo
de respuesta del Intermediario a la Entidad, no podrá ser superior a dos (2) días hábiles. 16. Informar oportunamente
sobre las decisiones adoptadas por la Superintendencia Financiera u otros organismos del Estado en materia de seguros
y de los cambios que se operen en el campo asegurador que sean de interés para la FDLSF. 17. Revisar y evaluar el plan
de seguros con que cuenta actualmente la FDLSF y suministrar las recomendaciones que estime pertinente. 18. Asesorar
a la FDLSF en el desarrollo del contrato de seguros en todas sus etapas; entre otros, en la solicitud de modificaciones, expedición de los certificados respectivos, revisión de estos, y en general los demás propios de la actividad. 19. Advertir a
la FDLSF para que cumpla con el pago oportuno de las primas a su cargo y a favor de la aseguradora para evitar que se
presenten cancelaciones automáticas por falta de pago de las primas. 20. Mantener debidamente actualizado y
sistematizado el programa de seguros de la Entidad, de manera tal que permita atender oportunamente todos los
requerimientos que éste le formule en aspectos tales como condiciones de las pólizas, estadísticas, facturación, control
de vencimientos, de acuerdo con los ofrecimientos hechos en su propuesta, tramitando con ello de manera ágil y
oportuna todos los documentos, modificaciones, cuentas de cobro, aseguramiento y en general cualquier actividad
relativa al manejo del contrato de seguros. 21. Efectuar el control de ejecución de los contratos de seguros y velar porque
la o las compañías aseguradoras cumplan oportunamente con sus obligaciones y con la presentación de los documentos
y que estén emitidos en forma correcta. 22. Mantener debidamente sistematizados y permanentemente actualizados los
siniestros que afecten las diferentes pólizas contratadas por la FDLSF, de manera que permita una continua y ágil
consulta y control, y genere las estadísticas que requiera la FDLSF, detallando la trazabilidad de estos desde su
ocurrencia hasta el pago final. 23. Presentar oportunamente los informes que le sean requeridos por la FDLSF, en
relación con el programa de seguros y la documentación pertinente con relación a la programación y/o ejecución del
contrato. 24. Asesorar a la FDLSF cada vez se requiera sobre las pólizas y garantías que presten los contratistas. 25.
Presentar un Resumen de Seguros y formular las recomendaciones a la Entidad, durante los dos (2) últimos meses de
ejecución del contrato. 26. Cumplir oportunamente con todos los ofrecimientos que contemple su propuesta. 27.
Suministrar oportunamente todos los informes que requiera el supervisor, necesarios para cumplir con los programas,
plazos y especificaciones técnicas del objeto contratado, dando a su vez cumplimiento a los requerimientos exigidos por
el supervisor y los documentos del contrato. 28. Cumplir con la normatividad existente en lo referente a seguridad
industrial y salud ocupacional de sus trabajadores. 29. Pagar los impuestos, tasas y similares que se deriven de la
ejecución del contrato. 30. No suministrar a terceros la información técnica, administrativa y/o financiera del programa de
seguros. 31. Para la ejecución del contrato y cada mes durante la vigencia del contrato y al momento de la liquidación de
este, entregar los soportes del cumplimiento de las obligaciones de seguridad social integral y parafiscales, y/o
certificación expedida por el revisor fiscal o el representante legal, según el caso, en la que conste el cumplimiento de
tales obligaciones. 32. Realizar actividades de prevención de pérdidas y control de riesgos al interior de la Entidad a fin de
minimizar riesgos por lo menos una vez durante la vigencia de las pólizas. 33. Participar en reuniones objeto del contrato
y presentar informes que sean requeridos por el supervisor. 34. Las demás que emanen directamente de la naturaleza del
contrato de intermediación de seguros y aquellas ofrecidas por el proponente adjudicatario del concurso de méritos. </t>
  </si>
  <si>
    <t>ADQUIRIR A TÍTULO DE COMPRAVENTA UN (1) DESFIBRILADOR PORTÁTIL PARA LA ALCALDÍA LOCAL DE SANTA FE DE ACUERDO CON LAS CARACTERÍSTICAS Y CONDICIONES ESTABLECIDAS EN LA NORMATIVIDAD NACIONAL VIGENTE</t>
  </si>
  <si>
    <t>1. Hacer entrega de los elementos de acuerdo con las especificaciones y caracteristicas técnicas solicitadas en el anexo Monico y la Resolución 3316 de 2019, en las fechas y lugares exigidos 2. Realizar una única entrega con la totalidad de los elementos solicitados, en las fechas y lugares exigidos  3. Suscribir el acta de entrega, reabo y remisión del Desfibrilador Extero Automatico (DEA), gabinets y señalización con los funcionarios que el Fondo de Desarrollo Local designen para el efecto. (El ingreso de elementos debe realizarse al Almacen de la Alcaidia Local de Santa Fe, para que sean identificados de acuerdo con las especificaciones Monicas e inventariados). 4. Conceder garantia comercial de veinticuatro (24) meses para el desfibrilador y seis (6) meses para el gabinete y la señalización, que cubre defectos de fabricación y daños no atribuibles al uso, que tendrá vigencia a partir del recibido a satisfacción por parte del supervisor, Reemplazar los elementos que se encuentren defectuosos, o que no cumplan con las especificaciones 5. solicitadas, sin generar costos adicionales a la entidad, durante los tres siguientes dias hables a la solicitud de la reposición 6. hacerse cargo del valor de todos los servicios, incluyendo los gastos por concepto de transporte hasta la sede de la alcaldia local de Santa Fe y manejo y en general todos los costos en los que incurran 7. Realizar la capacitación en el manejo del Desfibrilador Extemo Automatico-DEA, cadena de supervivencia y Tecnica Reanimación Cardiopulmonar RCP de alta calidad, en las instalaciones de la Alcaldia local de Santa Fe de acuerdo a lo establecido en el anexo técnico y estudios previos. 8. Dar estricto cumplimiento a la normatividad y lineamientos de salud que se genere en el marco de la Pandemia COVIO 19 9. Cumplir con las condiciones Monicas descritas en los estudios previos. 10. Verificar a través del supervisor del contrato, que el contratista de cumplimiento a los criterios ambientales establecidos en la guia verde de contratación y demás arteros ambientales contemplados en las especificaciones 11. Entregar copia del certificado de almacenamiento y acondicionamiento (CCAA) vigente expedido por el INVIMA 12. Las demás establecidas en la normatividad vigente.</t>
  </si>
  <si>
    <t>CONTRATAR LA PRESTACIÓN DE LOS SERVICIOS DE MANTENIMIENTO PREVENTIVO Y CORRECTIVO, CON SUMINISTRO DE AUTOPARTES Y MANO DE OBRA CALIFICADA, PARA LOS VEHÍCULOS QUE INTEGRAN EL PARQUE AUTOMOTOR DE LA ALCALDÍA LOCAL DE SANTA FE Y LOS QUE TENGA O LLEGARE A TENER EN CUIDADO O CUSTODIA O VENTA O PERMUTA.</t>
  </si>
  <si>
    <t xml:space="preserve"> 1. Prestar el servicio objeto del contrato, de acuerdo con las especificaciones técnicas minimas requeridas para el Fondo de Desarrollo Local de Santa Fe, en el estudio previo e invitación, dentro de los términos y en el sitio requerido. (ver anexo técnico). 2. Coordinar el mantenimiento de vehiculos con el supervisor y/o apoyo a la supervisión del contrato, quien autoriza de manera exclusiva la entrega de vehiculos para valoración y cotización del servicio. La Intervención de vehiculos únicamente se realiza sobre la orden de servicios, la cual es recibida por el contratista. 3. Garantizar que cuando haya lugar a cambios de elementos, repuestos piezas, etc., estos deberán ser originales y se deberá realizar la devolución de la pieza reemplazada a quien recibe el vehiculo. En todo caso se atenderá a lo previsto por el Decreto 3465 de 1982 4. Cotizar el mantenimiento a que haya lugar para cada vehiculo, de acuerdo a los precios ofrecidos en su propuesta, el supervisor dark la aprobación correspondiente por escrito para el inicio de los trabajos, conforme al contrato. 5. Solicitar la cotización de mantenimientos que sean especializados y que no se encuentren en la propuesta económica, a precio de mercado, para lo cual el contratista deberà sollatar una cotización a empresas yo proveedores cuyo objeto sea el suministro e instalacion de repuestos automotrices y la administración local solicitará minimo dos cotizaciones para establecer el valor a pagar y por el cual se obliga el contratista a prestar el servicio o instalar el repuesto
PARÁGRAFO: las cotizaciones deben ser autorizadas mediante orden de servicios por el supervisor yo apoyo a la supervisión del contrato, previa verificación de los precios del mercado. 6. Reemplazar los repuestos que no cumplan con las calidades y especificaciones, en un tempo no mayor de ocho (08) dias calendario contados a partir del informe del supervisor del contrato. 7. Permitir el ingreso del conductor del vehiculo en reparación o del supervisor y o apoyo a la supervisión del contrato cuando estos lo requieran en el momento de realizar las reparaciones. 8. Velar por la seguridad y custoda de los vehiculos y sus accesorios cuando se encuentren en sus instalaciones, asimismo responder por cualquier pérdida a daño de los mismos. 9, Presentar al supervisor del contrato, un documento Morico sobre la ejecución del mismo relacionando cada vehiculo, con los siguientes puntos a El tpo de service prestado; diferenciando repuestos y mano de obra calificada y especializada, b) Cantidad, valor unitario valor total debidamente soportado con facturas y autorizaciones 10. Garantizar los repuestos y la mano de obra calificada y especializada involucrada en cada una de las reparaciones. 11. Responder a los famados de emergencia de la entidad, para atender reparaciones o servicios de grúa de manera inmediata, de acuerdo a la oferta presentada, asi como prestar el servicio de carro taller cuando se requiera 12. Presentar al supervisor del contrato un documento Monico mensual o conforme de las actividades desarrolladas y ejecutadas, debidamente soportadas. del contrato y las  13. Cumplir las instrucciones impartidas por el funcionario encargado del control y vigilancia demas que sean inherentes al objeto de la presente contratación. 14. Cumplir el objeto del contrato dentro del termino y en el sito señalado a partir de las autorizaciones escritas emitidas por el supervisor y/o apoyo a la supervisión del contrato. 15. Presentar al supervisor del contrato los comprobantes de pago de las obligaciones parafiscales y aportes a SGSSI, de conformidad con los articulos 9 de la Ley 828 de 2003 y 23 de la Ley 1150 de 2007. 16. Adelantar los trámites y cumplir los requisitos para la ejecución del contrato dentro de los plazos establecidos. 17. Atender y solucionar de manera rápida y en el menor tempo posible las fallas que puedan presentarse en los vehiculos de la Alcaldia local. 18. Suministrar repuestos legales, originales, genuinos, de marcas reconocidas y los demás materiales que sean necesarios para efectos de mantenimiento preventivo y correctivo y en general el buen funcionamiento de los vehiculos (incluye servicio de grúa, combustible o cualquier otro costo se presente) 19. Entregar en perfecto estado y en funcionamiento cada uno de los vehiculos. 20. Asumir los costos de traslado al taller, de los vehiculos objeto de mantenimiento o reparación, cuando el sito en el cual se prestarà el servicio se encuentre a una distancia superior a dos kilómetros de la Alcaldia Local de Santa Fe, 21. B Contratista estará en contacto permanente con el Supervisor. 22. Alender las observaciones de quien ejerce la Supervisión y control del presente contrato. 23. Cumplir a cabalidad cada una de las obligaciones contempladas en el Anxo Ficha Técrica. 24. Las demás que surjan en el desarrollo del objeto contractual. </t>
  </si>
  <si>
    <t>ADQUISICIÓN A TÍTULO DE COMPRAVENTA DE IMPRESORA E INSUMOS PARA EL PROCESO DE CARNETIZACIÓN DE VENDEDORES INFORMALES DE LA LOCALIDAD DE SANTA FE</t>
  </si>
  <si>
    <t>1. Entregar los bienes objeto del contrato, de conformidad con las especificaciones técnicas establecidas en el anexo técnico, en el estudio previo, invitación y demás documentos que hacen parte integral del contrato, dentro de los términos y en el sitio requerido.2. El contratista solicitara la entrada de los bienes al Almacén del FDL de Santa Fe, asumiendo el valor de todos los servicios, incluyendo los gastos por concepto de transporte, descargue, manejo, y servicios técnicos especializados requeridos, y en general todos los costos que se incurran para la entrega de los bienes, los cuales deberán venir debidamente empacados, dejando constancia de entregado y recibido a satisfacción por parte del supervisor y/o apoyo a la supervisión del contrato. 3. Realizar el cambio respectivo en caso de que los bienes objeto del presente contrato presenten defectos. Atendiendo la solicitud por parte del supervisor y/o apoyo a la supervisión, dentro de los 3 dias siguientes al requerimiento de las devoluciones por deterioro, mala calidad, defecto de fabricación, o especificaciones diferentes, reponiendo el (los) elemento (s), caso en el cual, deberá el contratista asumir los costos de los nuevos insumos y/o elementos a utilizar. 4. El supervisor y/o apoyo a la supervisión del contrato revisará los bienes al momento de la entrega para constatar las especificaciones técnicas solicitadas. Si los bienes entregados NO cumplen con las especificaciones indicadas, el FDLSF se abstendrá de recibir los mismos, debiendo el contratista dentro de los tres (3) días hábiles siguientes a la entrega, reemplazarlos por otros que cumplan con lo solicitado en las especificaciones técnicas contenidas el anexo técnico, estudio previo e Invitación. 5. Cumplir con los procedimientos para el ingreso de los elementos al almacén del FDL de Santa Fe.  6. Los elementos por suministrar descritos en las especificaciones técnicas deben ser nuevos, originales, genuinos NO Remano-facturados, NI reutilizados, y de óptima calidad. 7. Realizar una única entrega de la impresora para carné con sus insumos dentro del plazo establecido en el contrato y en la fecha y hora establecida por el supervisor y/o apoyo a la supervisión del contrato. 8. Cumplir y ejecutar el contrato disponiendo de los recursos solicitados por la entidad en el anexo técnico, en los estudios previos, Invitación y sus adendas, así como los ofrecidos en la propuesta y los requeridos en el contrato. 9. Atender de manera diligente las recomendaciones y sugerencias impartidas por la supervisión y/o apoyo a la supervisión del contrato. 10. Asistir a las reuniones que sean convocadas por ella supervisora(a) del contrato, para revisar el estado de ejecución de este, el cumplimiento de las obligaciones a cargo del contratista o cualquier aspecto técnico referente al mismo. 11. Informar oportunamente al supervisor o a quien haga las veces de apoyo a la supervisión del contrato, a cerca de cualquier situación que pueda afectar la normal ejecución del contrato. 12. Tramitar con debida antelación ante el supervisor o quien haga de las veces de apoyo a la supervisión cualquier suspensión, adición y/o prórroga del contrato. 13. Suministrar a la supervisión del contrato la información y documentación que éste requiera, sin ningún tipo de restricción o condición por parte del contratista. 14. Facilitar al supervisor todas las evidencias que soporten el cumplimiento normativo ambiental y la aplicación de criterios ambientales, según lo establecido en la guía de contratación sostenible de la entidad y las fichas ambientales del manual de compras públicas del Ministerio de Ambiente y Desarrollo Sostenible. 15. Mantener durante la ejecución del contrato los precios ofrecidos en su propuesta, que en todo caso son los que regirán para la ejecución de este contrato. 16. Asumir los daños que se presenten en desarrollo del objeto contratado cuando se deriven de la negligencia o errores propios. 17. Designar un representante quien será el encargado del proceso de compraventa de los insumos solicitados, regularización, entrega en almacén, entre otras. 18. El contratista debe realizar una capacitación del manejo de la maquina e insumos en la fecha y hora establecida por el supervisor y/o apoyo a la supervisión del contrato. 19. Las demás que surjan para la correcta ejecución del contrato de conformidad con el objeto.</t>
  </si>
  <si>
    <t>PRESTAR SERVICIOS DE RECARGA, REVISIÓN, INSPECCIÓN Y MANTENIMIENTO DE CINCUENTA Y
CUATRO (54) EXTINTORES PROPIEDAD DEL FONDO DE DESARROLLO LOCAL DE SANTA FE, UBICADOS
EN LAS DISTINTAS SEDES Y PUNTOS DE LA ALCALDÍA LOCAL DE SANTA FE</t>
  </si>
  <si>
    <t>1. El contratista debe entregar al Supervisor el cronograma de trabajo para su revisión y aprobación estableciendo: Labor a realizar, fechas, lugares, tiempos de trabajo, personal asignado; dentro de los tres días hábiles siguientes a la firma del Acta de Inicio. 2. El contratista deberá retirar los extintores propiedad del FDLSF y reemplazarios provisionalmente por otros de su propiedad que reúnan las mismas calidades y especificaciones técnicas y no podrà retirarlos sino hasta cuando los devuelvan una vez hecha la revisión, inspección, mantenimiento y recarga de los extintores. 3. Llevar a cabo la recarga de los extintores acorde con las especificaciones técnicas previstas para su adecuado funcionamiento, revisión y mantenimiento técnico de los extintores de propiedad y al servicio del FDLSF que se determinan en el objeto del contrato. 4. Transportar por su cuenta y riesgo los extintores desde las instalaciones del FDLSF hasta el sitio donde hacen la recarga y una vez se cumpla con esta actividad su retorno al sitio inicial. 5. Garantizar el funcionamiento de los equipos de tal forma que estén siempre aptos para su adecuada utilización. 6. Someter cada extintor a una prueba volumétrica empaquetadura y llevar consigo un cuello ortopédico siguiendo las normas ICONTEC ISO 9001. 7. A partir de las labores de mantenimiento y recarga se debe garantizar mínimo 12 meses el correcto funcionamiento de los extintores. 8. Disponer cada extintor con una etiqueta adhesiva que acredite el mantenimiento realizado y la fecha de vigencia dei servicio efectuado, garantizando su normal funcionamiento durante este período. 9. Entregar a la Alcaldia Local garantia de un (1) año por cada recarga. 10. Si se llegara a realizar alguna devolución por la revisión, mantenimiento o recarga de los equipos a los que se les realice el mantenimiento que no cumplan con las especificaciones técnicas, en contratista responderá dentro de las 24 horas siguientes al reclamo presentado. 11. Acatar las instrucciones que durante el desarrollo del contrato le imparta el Supervisor. 12. Tomar las acciones pertinentes para la disposición final de los residuos ordinarios y peligrosos generados en la prestación del servicio de recarga y mantenimiento, teniendo en cuenta que se realice de acuerdo con los protocolos de seguridad pertinentes para la disposición de los mismos y la Gula Verde de contratación de la Secretaria Distrital de Gobierno. 13. Entregar la hoja de datos de seguridad de cada uno de los extintores 14. Garantizar el óptimo estado y operatividad de los extintores. 15. Enviar al supervisor del contrato copia de los certificados de calibración de los equipos que se emplearán en el proceso de recarga. 16. Enviar copia de los certificados de afiliación a la Seguridad social del personal técnico que realizará la recarga. 17. Entregar un informe que contenga como mínimo: a. Fecha prestación del servicio. b. Tipo de servicio. c. Identificación del extintor (capacidad-tipo-serial-marca). d. Ubicación (sede y dependencia). e. Identificación del usuario responsable (nombre-cédula-cargo). f. Identificación del personal que realizó la labor. g. Estado inicial y final del extintor. h. Agentes y partes sustituidas (sl aplica). 1. Sugerencias y recomendaciones. j. Información que el contratista considere pertinente. Las demás relacionadas con el objeto del contrato, que le sean asignadas por el Alcalde Local o el Supervisor. 18. Tramitar la liquidación del contrato en los términos establecidos en el artículo 11 de la ley 1150 DE 2007 19. Las demás relacionadas con el objeto del contrato, que le sean asignadas por el Alcalde Local o el Supervisor.</t>
  </si>
  <si>
    <t>PRESTACIÓN DE SERVICIOS NECESARIOS PARA LA EJECUCIÓN DE UN EVENTO CON OCASION DE LA CONMEMORACIÓN DEL DÍA DE LA AFROCOLOMBIANIDAD EN LA LOCALIDAD SANTA FE.</t>
  </si>
  <si>
    <t>1, Presentar el cronograma de actividades ante el supervisor y/o apoyo a la supervisión. En el que se establecerán: los tiempos de ejecución de las actividades y recursos. 2. Dar cumplimiento a la ejecución del contrato en los lugares establecidos por el supervisor del contrato.
3. Garantizar la organización, aseo y logistica de las diferentes actividades que se llevaran a cabo en la ejecución del contrato, previa revisión y aprobación por el supervisor y/o apoyo a la supervisión del contrato. 4. Realizar el montaje, desmontaje y transporte de los equipos requeridos para el desarrollo de eventos y/o actividades que se llevaran a cabo en la ejecución del contrato 5. Garantizar que se tomarán todas las medidas necesarias para la adecuada prestación del servicio, bajo estrictas normas y estándares de bioseguridad, seguridad, traslado, higiene, etc  6. Mantener los valores unitarios ofertados en la propuesta, durante la vigencia del contrato. 7. Operar la logistica necesaria para llevar a cabo la realización de las diferentes actividades, según los requerimientos FDLSF, solicitados a través del supervisor y/o apoyo a la supervisión del contrato. 8. Realizar las piezas publicitarias con calidad y de acuerdo con las especificaciones técnicas dadas por la Oficina de Prensa local en cumplimiento del manual de imagen del distrito 9, Realizar el ingreso y salida de almacen del FDLSF de los bienes que se adquiera con recursos del proyecto contratado, dejando como soporte al acta de entrada y salida de procedimiento acordado, verificado contra las correspondientes facturas de compra. 10. Mantener la custodia y conservación de los bienes adquiridos durante la ejecución del contrato. 11. Realizar la difusión del proyecto a través de las piezas comunicativas y de los medios alternativos afrocolombianos de la localidad Santa fe (impresos, digitales y radiales) que permitan a la comunidad en general conocer el proyecto, sus alcances y los pasos que debe seguir para ser beneficiario del proceso. 12 Presentar oportunamente y en los tiempos establecidos los informes de ejecución. 13. Realizar las actividades de acuerdo con el proyecto y propuesta presentada. 14. Concertar con Comisión Consultiva Local Comunidades NARP - Santa Fe la ejecución del proceso, siempre con visto bueno de la Alcaldía Local y a lo establecido en el contrato al contrato
15. Presentar factura, detallando el suministro prestado para la ejecución y desarrollo del objeto contractual. 16. Facilitar al supervisor y/o apoyo a la supervisión del contrato el acceso a la información, documentación, instalaciones y equipos inherentes a la ejecución del proyecto. 17. Mantener vigentes las pólizas durante la vigencia del contrato. 18. Las demás establecidas en la normatividad vigente.</t>
  </si>
  <si>
    <t>ADQUISICION DE CHALECOS Y GORRAS PARA VENDEDORES INFORMALES DE LA LOCALIDAD SANTA FE QUE SE ENCUENTREN DENTRO DEL ACUERDO DE VENDEDORES BENEFICIADOS</t>
  </si>
  <si>
    <t>1. Hacer entrega de los chalecos y las gorras de acuerdo con las especificaciones y caracteristicas técnicas solicitadas y el manual de imagen de la Alcaldia Mayor de Bogotá, en las fechas y lugares exigidos. 2. Realizar entrega muestra del chaleco y la gorra, para la verificación de telas, colores, logos y diseño, en el plazo solicitado por el FDLSF después de la firma del acta de inicio, los costos derivados de esta muestra serán asumidos por el contratista, la muestra aprobada será custodiada por el supervisor y/o apoyo a la supervisión y será propiedad del FDLSF hasta que se haga entrega del 100% de los chalecos, 3. Efectuar la verificación de tallas, de acuerdo con el listado de entregado por la supervisión y/o apoyo a la supervisión del contrato, en el cual se darán especificaciones del tallaje (tallejo hombre-tallaje mujer) y de las dimensiones de loa chalecos, para determinar la cantidad de chalecos que solicitarán por talia, esto en un plazo máximo de 8 días después de la firma del acta de inicio. 4. Realizar una única entrega con la totalidad de los chalecos y las gorras, en las fechas y lugares exigidos. 5. Entregar los chalecos y las gorras en bolsas transparentes, debidamente marcadas con talla y género. 6. Remplazar los chalecos y/o las gorras que se encuentren defectuosos, o que no cumplan con las especificaciones solicitadas, sin generar costos adicionales al FDLSF, durante los cinco (5) siguientes días hábiles a la solicitud de la reposición.
7. Ejecutar el cumplimiento del contrato de acuerdo con lo establecido en el acuerdo 744 del 03 de septiembre del 2019 "Por medio del cual se dictan los lineamientos para el uso de la marca cludad "Bogotá y se dictan otras disposiciones." 8. Der estricto cumplimiento a la normatividad y lineamentos de salud que se genere en el marco de la Pandemia COVID 19. 9. Cumplir con las especificaciones técnicas descritas en los estudios previos. 10. Verificar a través del supervisor y/o apoyo a la supervisión del contrato, que el contratista de cumplimiento a los criterios ambientales establecidos en la guia verde de contratación y demás criterios ambientales contemplados en las especificaciones. 11. Las demás establecidas en la normatividad vigente.</t>
  </si>
  <si>
    <t>PRESTAR LOS SERVICIOS PROFESIONALES ESPECIALIZADOS PARA ADELANTAR LAS LIQUIDACIONES Y LIBERACIONES DE CONTRATOS Y CONVENIOS SUSCRITOS CONCARGO A LOS RECURSOS DEL FONDO DE DESARROLLO LOCAL DE SANTA FE, EPURACIÓN DE OBLIGACIONES POR PAGAR Y DEMÁS TRÁMITES PRE-CONTRACTUALES Y POS-CONTRACTUALES.</t>
  </si>
  <si>
    <t>1 . Liderar el trámite del proceso de liquidación de los convenios y contratos suscritos por el Fondo de Desarrollo Local de Santa Fe. 2 . Proyectar y elaborar los actos administrativos necesarios para la finalización de los procesos de liquidación de los convenios y contratos asignados. 3 . Apoyar la elaboración de los informes a los diferentes Organismos de Control y a la Secretaría Distrital de Gobierno con la periodicidad señalada, en especial cuando requieran de la información del trámite de las liquidaciones y pagos de los contratos asignados. 4 . Asistir a las reuniones a las que sea citado o designado, para la atención de los asuntos relacionados con el objeto contractual. 5 . Las demás que le sean asignadas por el supervisor del contrato y que surjan de la naturaleza del mismo</t>
  </si>
  <si>
    <t>PRESTAR LOS SERVICIOS PROFESIONALES Y ESPECIALIZADOS AL DESPACHO DE LA ALCALDIA LOCAL DE SANTA FE PARA LA COORDINACIÓN EN EL ÁREA GESTIÓN DEL DESARROLLO LOCAL EN TEMAS RELACIONADOS CON PLANEACIÓN E INFRAESTRUCTURA</t>
  </si>
  <si>
    <t xml:space="preserve">1 . Apoyar en el seguimiento, coordinación y apoyo a la supervisión de proyectos y en temas referentes a planeación estratégica sobre las metas establecidas en el Plan de Desarrollo Local. 2 . Consolidar los estudios previos suministrados por los profesionales del Área de Gestión del Desarrollo previo concepto de las demás áreas que intervienen en la formulación para la revisión del Despacho y concepto del comité de contratación a fin de cumplir las metas establecidas en el Plan de Desarrollo Local. 3 . Apoyar la revisión y/o verificación de la información de los procesos para seguimiento en la ejecución, atendiendo los requerimientos de los organismos de control. 4 . Consolidar los requerimientos que el Alcalde designe para el cumplimiento de las metas, en el proceso de aplicación de la política pública de acuerdo con el Plan de Gestión de la vigencia. 5 . Realizar el apoyo a la supervisión de los contratos de prestación de servicios del área de Gestión del Desarrollo Local en especial los temas de planeación e infraestructura y los demás que le sean asignados. 6 . Apoyar en la coordinación de las acciones del equipo de profesionales con temas a cargo de planeación e infraestructura de conformidad las directrices del Despacho. 7 . Establecer mecanismos de coordinación con el equipo de Gestión del Desarrollo Local en los temas de Planeación Local. 8 . Dar cumplimiento al cronograma de contratación y/o seguimiento y/o liquidación de los planes, programas y proyectos del PDL. 9 . Asistir a las reuniones a las que sea citado o designado, para la atención de los asuntos relacionados con el objeto contractual. 10 . Las demás que demande la Administración Local a través de su supervisor, que correspondan a la naturaleza del contrato y que sean necesarias para la consecución del fin del objeto contractual. </t>
  </si>
  <si>
    <t>APOYAR AL (A) ALCALDE (SA) LOCAL EN EL FORTALECIMIENTO E INCLUSIÓN DE LAS COMUNIDADES NEGRAS, AFROCOLOMBIANAS Y PALENQUERAS EN EL MARCO DE LA POLÍTICA PÚBLICA DISTRITAL AFRODESCENDIENTES Y LOS ESPACIOS DE PARTICIPACIÓN</t>
  </si>
  <si>
    <t>1 . Articular con los enlaces de la Subdirección de Asuntos Étnicos la realización de un diagnóstico que evidencie las situaciones de las comunidades negras, afrodescendiente y palenqueras de la localidad y articular el desarrollo de acciones para mitigar sus necesidades. 2. Apoyar el fortalecimiento de los espacios de participación, diálogo, concertación, e interlocución de las comunidades Negras, Afrocolombianas y Palenqueras. 3. Gestionar programas y proyectos en el Fondo de Desarrollo Local que conlleven a la materialización de la Política Pública Afro. 4. Prestar el apoyo para atender los requerimientos verbales y escritos que presenten la comunidad negra, afrocolombiana y palenquera residentes en el distrito capital en el ámbito local. 5. Realizar el seguimiento en la materialización de los proyectos, programas y actividades que se desarrollen en beneficio de la comunidad negra, afrodescendiente y palenquera residente en la localidad. 6. Las demás que por su naturaleza le sean atribuidas por el/ la supervisor(a) conforme al objeto y alcance del contrato</t>
  </si>
  <si>
    <t>PRESTAR LOS SERVICIOS PROFESIONALES EN EL DESPACHO DE LA ALCALDIA LOCAL EN LA EJECUCIÓN DE LAS ACTIVIDADES ADMINISTRATIVAS PROPIAS DE LA GESTIÓN LOCAL.</t>
  </si>
  <si>
    <t>1 . Realizar acciones de orientación, organización y seguimiento de las acciones y actividades administrativas y operativas que se manejan desde el Despacho de la Alcaldía Local de Santa Fe, siguiendo los procedimientos y lineamientos establecidos. 2 . Diseñar, orientar e implementar herramientas e instrumentos encaminados al mejoramiento de los procesos administrativos y operativos del Despacho de la Alcaldía Local de Santa Fe, siguiendo los procedimientos y lineamientos establecidos 3 . Implementar estrategias de organización, consolidación, revisión y seguimiento de documentación, comunicaciones, radicados que se recepcionan y que se generan en el Despacho de la Alcaldía Local de Santa Fe, dando cumplimiento a los términos establecidos por lo procedimientos y normatividad vigente 4 . Efectuar la elaboración y revisión de los documentos requeridos por el Alcalde local, en cumplimiento de las funciones propias del Despacho y en articulación con los demás equipos de trabajo de la Alcaldía Local de Santa Fe 5 . Organizar y asistir a las reuniones, capacitaciones, y eventos que se desarrollen en relación con el objeto del contrato y en las que sea delegado, de acuerdo con los lineamientos y protocolos establecidos, dejando registro de la asistencia y participación en estas física y/o virtual. 6 . Brindar respuestas a comunicaciones, requerimientos, solicitudes, derechos de petición que le sean asignadas, provenientes de entes de control, rama judicial, entidades públicas y/o privadas, comunidad en general dentro de los plazos, términos y condiciones establecidos por la misma, así como efectuar el trámite de cierre en los sistemas de información ORFEO y otros establecidos para ello, siguiendo los procedimientos y normatividad vigente. 7 . Presentar los informes, reportes, estadísticas y bases de datos que sean requeridos y que den cuenta de la gestión y actividades realizadas durante el periodo, así como apoyar la identificación de alertas temprana y puntos de control en el marco del desarrollo de las obligaciones contractuales. 8 . Apoyar la supervisión de los contratos y/o convenios que se le asignen para efectos de prevenir y combatir la corrupción en la contratación pública, como supervisor deberá tener en cuenta lo prescrito en los artículos 82 a 85 de la Ley 1474 de 2011 y en el Manual de Supervisión e Interventoría GCO-GCI-M004 del 17 de julio de 2019, publicado en la intranet de la entidad, o aquellas normas que los complementen, modifiquen o sustituyan. El incumplimiento a la citada normatividad podrá acarrear sanciones de carácter penal, disciplinario y/o fiscal. 9 . Las demás que demande la Administración Local a través de su supervisor, que correspondan a la naturaleza del contrato y que sean necesarias para la consecución del fin del objeto contractual</t>
  </si>
  <si>
    <t>APOYAR AL EQUIPO DE PRENSA Y COMUNICACIONES DE LA ALCALDÍA LOCAL EN LA REALIZACIÓN Y PUBLICACIÓN DE CONTENIDOS DE REDES SOCIALES Y CANALES DE DIVULGACIÓN DIGITAL (SITIO WEB) DE LA ALCALDÍA LOCAL.</t>
  </si>
  <si>
    <t>1. Administrar la página web de la Alcaldía Local. 2. Generar contenidos institucionales para los medios digitales (redes sociales
y sitio web) de la Alcaldía Local. 3. Proponer, conceptualizar y publicar contenidos para los canales digitales y las redes sociales
de la Alcaldía local. 4. Desarrollar las sinergias digitales necesarias para la difusión de contenidos emitidos por las entidades de
la administración Distrital. 5. Diseñar y establecer protocolos de comunicación digital para la alcaldía local siguiendo los
parámetros establecidos por la Secretaría Distrital de Gobierno. 6. Diseñar estrategias digitales para el posicionamiento de las
actividades, campañas, estrategias y gestión realizadas por la Alcaldía Local enfocadas a informar a la ciudadanía y públicos
de interés. 7. Elaborar los textos y demás documentos requeridos para el manejo efectivo de la información en las redes sociales
y canales digitales de acuerdo con los lineamientos establecidos por la Oficina Asesora de Comunicaciones de la Secretaría
Distrital de Gobierno. 8. Realizar el cubrimiento, elaboración, divulgación y redacción de contenidos que se generen en la
Alcaldía Local para canales digitales.</t>
  </si>
  <si>
    <t>PRESTAR LOS SERVICIOS JURÍDICOS ESPECIALIZADOS PARA APOYAR AL DESPACHO DE LA ALCALDIA LOCAL DE SANTA FE, EN MATERIA DE CONTRATACIÓN ESTATAL Y DERECHO ADMINISTRATIVO.</t>
  </si>
  <si>
    <t>1 . Apoyar la Alcalde Local en los todos los temas jurídicos asignados, en especial en los temas contractuales que se adelanten. 2 . Revisar los documentos, actos administrativos y correspondencia que surja desde contratación de acuerdo con el marco normativo vigente que corresponda. 3 . Emitir los conceptos jurídicos relacionados con la gestión contractual del Fondo de Desarrollo Local de Santa Fe que le sean solicitados. 4 . Revisar respuesta de los Derechos de Petición, Concejo y entres de control radicados directamente en la Alcaldía Local relacionados con temas de contratación. 5 . Asistir a reuniones que le designen desde el despacho de la Alcaldía Local de Santa Fe. 6 . Apoyar y asistir al Despacho de la Alcaldía con todos los temas contractuales a que haya lugar. 7 . Llevar el control de la correspondencia que le sea asignada de acuerdo con los procedimientos, normatividad e instrucciones que le sean impartidas, manteniendo al día el sistema de información dispuesto para tal fin. 8 . Apoyar la supervisión de los contratos y/o convenios que se le asignen para efectos de prevenir y combatir la corrupción en la contratación pública, como supervisor deberá tener en cuenta lo prescrito en los artículos 82 a 85 de la Ley 1474 de 2011 y en el Manual de Supervisión e Interventoría GCO-GCI-M004 del 17 de julio de 2019, publicado en la intranet de la entidad, o aquellas normas que los complementen, modifiquen o sustituyan. El incumplimiento a la citada normatividad podrá acarrear sanciones de carácter penal, disciplinario y/o fiscal. 9 . Las demás que demande la Administración Local a través de su supervisor, que correspondan a la naturaleza del contrato y que sean necesarias para la consecución del fin del objeto contractual.</t>
  </si>
  <si>
    <t>PRESTAR SERVICIOS PROFESIONALES EN EL ÁREA DE GESTIÓN POLÍCIVA DE LA ALCALDÍA LOCAL DE SANTA FE EN LO REFERENTE A LAS ACTUACIONES Y REGISTROS DE LAS VISITAS REALIZADAS A LOS CERROS ORIENTALES, EN CUMPLIMENTO DE LA ACCIÓN POPULAR N° 25000232500020050066203 Y DEMÁS ACTUACIONES ADMINISTRATIVAS QUE CURSAN EN LA ALCALDÍA LOCAL QUE LE SEAN ASIGNADAS</t>
  </si>
  <si>
    <t>1 . Elaborar y registrar la información y documentación entregada en cumplimiento de las visitas realizadas y de los informes entregados a fin de realizar el inventario de las ocupaciones en la franja de adecuación, como en la zona de recuperación ambiental ubicadas dentro de la reserva forestal protectora. 2 . Tomar registro de los recorridos realizados en los Polígonos. 3 . Registrar las construcciones identificadas y georreferenciadas, así como su estado de consolidación, conforme a la información que le entregue el concepto técnico 4 . Llevar registro de las licencias de construcción si la tienen, el área de construcción y el año de construcción de la vivienda, conforme a lo informado por el concepto técnico. 5 . Llevar registro el inventario real de las ocupaciones existentes, conforme a lo reportado por los demás profesionales de apoyo del grupo de cerros de las inspecciones de policía. 6 . Llevar registro y diligenciar los respectivos informes resultantes, si hay construcciones no incluidas en los polígonos de monitoreo, deberá complementar el inventario e informar a la Alcaldía a fin de verificar y determinar si infringe el régimen de obras y urbanismo e iniciar actuaciones administrativas. 7 . Acompañar las visitas que se realizaran y demás tareas que se necesiten en los recorridos dentro de la franja de adecuación como la zona de recuperación ambiental para la elaboración del inventario de la Alcaldía Local de Santa Fe. 8 . Atender las solicitudes de la comunidad respecto al objeto del contrato. 9 . Guardar las debidas reservas de los asuntos administrativos que conozca con ocasión de la ejecución del objeto contractual, así como de todos aquellos actos oficiosos que hacen parte del contrato. 10 . Dar trámite a los procesos que le sean asignados por parte del área de gestión policiva y jurídica de la Alcaldía Local de Santa Fe. 11 . Realizar los registros, archivos y controles que determine el Supervisor del contrato o las que sean necesarias para la ejecución del objeto contractual relacionado. 12 . Apoyar la supervisión de los contratos y/o convenios que se le asignen para efectos de prevenir y combatir la corrupción en la contratación pública, como supervisor deberá tener en cuenta lo prescrito en los artículos 82 a 85 de la Ley 1474 de 2011 y en el Manual de Supervisión e Interventoría GCO-GCI-M004 del 17 de julio de 2019, publicado en la intranet de la entidad, o aquellas normas que los complementen, modifiquen o sustituyan. El incumplimiento a la citada normatividad podrá acarrear sanciones de carácter penal, disciplinario y/o fiscal. 13 . Analizar jurídicamente los expedientes asignados, emitir el respectivo concepto de acuerdo con la revisión realizada para establecer la actuación jurídica a seguir conforme con la naturaleza del proceso que corresponda. 14 . Proyectar los actos administrativos correspondientes, conforme con la normatividad vigente, que permitan impulsar efectivamente los expedientes propendiendo por una decisión de fondo y/o su oportuna terminación o cierre y presentarlos al profesional que cumpla con el rol de supervisión estratégica de depuración e impulso procesal local para su revisión. 15 . Las demás que le sean asignadas por el Supervisor del contrato y que tengan relación con el objeto contractual.</t>
  </si>
  <si>
    <t>PRESTAR SERVICIOS PROFESIONALES ESPECIALIZADOS PARA APOYAR LA ORGANIZACIÓN Y ESTRUCTURACIÓN DE LA GESTIÓN JURÍDICA DEL DESPACHO DE LA ALCALDÍA LOCAL DE SANTA FE Y LA DE LAS DEPENDENCIAS QUE LA CONFORMAN</t>
  </si>
  <si>
    <t>1 . Apoyar la coordinación en la elaboración y revisión de conceptos jurídicos solicitados por el Alcalde Local para el cumplimiento de las funciones que legalmente le correspondan, así como de las demás dependencias de la Alcaldía Local. 2 . Apoyar en la idoneidad de los documentos y demás actos administrativos proyectados para la firma del Alcalde Local. 3. Apoyar en la verificación de los procesos de contratación pública de la Alcaldía Local en las etapas precontractual, contractual y pos contractual del Fondo de Desarrollo Local 4. Acompañar la atención a las peticiones ciudadanas, así como las solicitudes de entes de control dentro del término legal y no cerrar el trámite en el aplicativo Orfeo hasta que no se tenga un pronunciamiento del Fondo. 5. Revisar, ordenar y llevar control en la elaboración y presentación de informes a los diferentes organismos de control, de la Secretaria Distrital de Gobierno, incluidos derechos de petición, proposiciones del Concejo de Bogotá, requerimientos de la Contraloría Distrital, solicitudes y requerimientos de la Junta Administradora Local, comunidad en general y los demás entes públicos que requieran información. 6. Proponer y formular estrategias tendientes a implementar programas y proyectos gerenciales y administrativos enfocados en la misión de la Alcaldía Local. 7. Realizar apoyo a las supervisiones que le sean designadas por el ordenador del gasto. 8. Realizar la relatoría de fallos que involucren a la Alcaldía Local de Santa Fe y hacer seguimiento de las acciones que estás impongan. 9. Acompañar y asistir a la administración local a las diferentes reuniones, mesas de trabajo, audiencias y jornadas convocadas por las entidades y comunidades, según las indicaciones del despacho. 10. Llevar a cabo el acompañamiento a las reuniones, o sesiones indicadas por el Alcalde Local, así como los acompañamientos en calle, requeridos por la Entidad. 11. Las demás que demande la Administración Local a través de su supervisor, que correspondan a la naturaleza del contrato y que sean necesarias para la consecución del fin del objeto contractual.</t>
  </si>
  <si>
    <t>PRESTAR LOS SERVICIOS PROFESIONALES AL ÁREA DE GESTIÓN DEL DESARROLLO LOCAL DE LA ALCALDÍA LOCAL DE SANTA FE EN LOS TRÁMITES, PROCEDIMIENTOS Y APLICATIVOS CONTABLES DEL FONDO DE DESARROLLO DE SANTA FE</t>
  </si>
  <si>
    <t>1 . Contribuir en la revisión, liquidación, registro, y publicación de solicitudes de reconocimiento contable allegadas al área, con aplicación a las normas contables y tributarias vigentes y registro en los formatos
aplicativos establecidos. 2 . Apoyar al contador(a) y a Planeación del Fondo de Desarrollo Local de Santa Fe en
temas tributarios, contables, financieros y normas inherentes a hechos que se deben registrar en la contabilidad y
presupuesto del FDL. 3 . Contribuir en el seguimiento, realización e implementación de acciones preventivas,
correctivas y de mejora al Plan de Mejoramiento. 4 . Contribuir en el archivo del Área de Gestión del Desarrollo
Local Contabilidad. 5 . Realizar la verificación y evaluación técnica y económica de las propuestas para los procesos
que le sean asignados. 6 . Apoyar técnicamente en la elaboración del estudio de sector e indicadores financieros 
de los procesos precontractuales asignados, así como en la revisión de los estudios de mercado. 7 . Las demás
que le sean asignadas por el apoyo a la supervisión y/o Alcalde local y que guarden relación directa con el objeto
contractual</t>
  </si>
  <si>
    <t>PRESTAR SERVICIOS PARA PERSONAS CON DISCAPACIDAD Y SUS CUIDADORES/AS EN ACCIONES COMPLEMENTARIAS A TRAVÉS DE LA EJECUCIÓN DE LOS COMPONENTES DE SALUD MENTAL POSITIVA, HERRAMIENTAS VIRTUALES DE APRENDIZAJE PARA EL CUIDADO Y MEDIOS ALTERNATIVOS PARA SALUD Y BIENESTAR</t>
  </si>
  <si>
    <t xml:space="preserve">1. Al iniciar la ejecución del contrato, el contratista deberá presentar a la Supervisión y/o apoyo a la supervisión, una
propuesta con la planeación y cronograma detallados de las actividades y tiempos de ejecución conforme el plazo del
proyecto para su aprobación. 2. Cumplir con las especificaciones técnicas señaladas en el estudio previo, lineamientos y la propuesta presentada por el
contratista.
3. Garantizar la cobertura proyectada en los presentes estudios previos en términos de cantidad, calidad y perfil.
4. Emplear en la ejecución del contrato el personal idóneo y suficiente y presentar los soportes requeridos en el tiempo
indicado en el estudio previo, lineamientos y la propuesta presentada por el contratista.
5. Presentar informe financiero para la realización de los pagos, acordes con los lineamientos establecidos.
6. Entregar informes técnicos para pago, detallando la ejecución de las actividades y física del contrato, según formato que
proveerá el Fondo de Desarrollo Local, soportando el desarrollo técnico, económico, financiero.
7. Velar porque se mantenga el equipo de trabajo completo con los perfiles y con la permanencia señalada en su propuesta,
así como la adecuada organización técnica y administrativa.
8. Solicitar ingreso al almacén del FDLSF de todos los elementos que se encuentran en los estudios previos, bajo las
condiciones que establezca esta dependencia.
9. Acompañar las reuniones a las que se les cite por parte de la Alcaldía Local, entidades distritales, comunidad en general
y dar respuesta a las solicitudes realizadas en el menor tiempo posible.
10. Prestar los servicios y/o suministrar los elementos que se establecen en el contrato, en los tiempos y necesidades
específicas a cada componente y/o actividad.
11. Facilitar la realización de seguimiento y/o monitoreo respectivo, permitiendo el acceso a la información requerida para el
efecto por parte del Fondo de Desarrollo Local, los interventores y/o los veedores ciudadanos.
12. Trabajar armónicamente con el Fondo de Desarrollo Local en los aspectos referentes a la intersectorialidad y ejecución
de las acciones para el adecuado cumplimiento del contrato.
13. Entregar debidamente los informes y soportes del desarrollo del proyecto para archivo, para que estén disponibles cuando
el supervisor / interventoría, o el Fondo de Desarrollo Local lo requieran.
14. Solicitar autorización al supervisor y/o apoyo a la Supervisión y/o interventoría, para efectuar los cambios del recurso
humano, y cuyos reemplazos deben asegurar igual o superior nivel de estudios y experiencia al presentado en la
propuesta y aceptado por la Administración
15. Dar estricto cumplimiento a la normatividad y lineamientos de salud que se genere en el marco de la Pandemia COVID </t>
  </si>
  <si>
    <t>PRESTAR LOS SERVICIOS DE APOYO AL ÁREA DE GESTIÓN DEL DESARROLLO LOCAL, EN LO RELACIONADO CON LAS ACTIVIDADES DEL ALMACÉN DE LA ALCALDÍA LOCAL DE SANTA FE.</t>
  </si>
  <si>
    <t>1 . Apoyar en la recepción, clasificación, ordenación e identificación de la mercancía o elementos que se encuentran 
en  la  bodega  y  los  demás  que  se  ubican  en  las  diferentes  áreas  de  la  Alcaldía.  2  .  Realizar  las  visitas  a  los 
comodatarios  para  verificar  el  estado  de  los  bienes  y  su  uso.  3  .  Apoyar  en  la  entrega  de  las  dotaciones  a  las 
diferentes organizaciones, verificando el conteo de elementos con la salida del almacén y su empaque si lo requiere. 
4 . Realizar el apoyo a los inventarios físicos de los elementos, bajo la autorización y supervisión del almacenista. 
5 . Apoyar en el archivo y correspondencia de los diferentes documentos que reposan en el almacén y proyectar 
las  respuestas  a  los  documentos  que  le  sean  asignados  conforme  a  su  objeto  contractual.  6  .  Apoyar  en  la 
verificación y actualización de las cantidades y valores de las mercancías existentes en el almacén en el aplicativo 
correspondiente. 7 . Acompañar los procesos de baja y remate de los bienes de propiedad de FDLSF 8 . Asistir a 
las  reuniones,  mesas  de  trabajo,  jornadas,  capacitaciones,  entre  otros,  que  le  sean  solicitadas.  9  .  Clasificar, 
ordenar, seleccionar, los materiales  de papelería que sean solicitadas por las áreas que conforman la alcaldía y 
entregarlas  oportunamente,  de  acuerdo  a  los  lineamientos  dados  por  el  almacenista.  10  .  Brindar  información 
técnica y oportuna para apoyar el seguimiento y actualización de las bases de datos, matrices y demás controles 
requeridos para la gestión del Área de Gestión del Desarrollo Local. 11 . Las demás que le sean asignadas y que 
guarden relación con el objeto contractual.</t>
  </si>
  <si>
    <t>PRESTAR SERVICIOS PROFESIONALES ESPECIALIZADOS PARA APOYAR JURIDICAMENTE AL DESPACHO DE LA ALCALDIA LOCAL DE SANTA FE CON LOS PLANES DE MEJORAMIENTO Y DE CAPACITACIÓN DE LA ENTIDAD</t>
  </si>
  <si>
    <t>1. Emitir concepto jurídico al despacho del Alcalde en las diferentes etapas de los procesos jurídico administrativos propios de
la ejecución de los procesos adelantados para dar cumplimiento al Plan de Desarrollo Local y actividades de la Alcaldía Local.
2. Aportar la información necesaria referente a los planes de mejoramiento, rendición de cuentas de los diferentes entes de
control, así como la participación y asistencia en los requerimientos de cada uno de estos entes. 3. Realizar el análisis,
elaboración, aval, respuesta, presentación y seguimiento de la información o documentación solicitada por los entes de control,
entidades públicas y/o privadas de conformidad con la normatividad existente para la materia y dentro de los plazos y términos
establecidos por la misma. 4. Apoyar al despacho del alcalde (sa) Local en los procesos que le sean asignados con conocimiento
y aplicación de los principios que regulan la función administrativa contemplados en la Constitución Política y en la Ley. 5.
Orientar la conformación de los planes de mejoramiento resultado de las auditoras de Entes de Control y Oficina de Control
Interno, y efectuar el seguimiento y control mensual al cumplimiento de las mismas por parte de los equipos de trabajo de la
Alcaldía Local de Santa Fe, generando las alertas que correspondan, de acuerdo con los lineamientos establecidos y la
normatividad vigente. 6. Desarrollar procesos de capacitación y socialización de los resultados de los procesos de auditoria
tanto de Entes de Control como de la Oficina de Control Interno, sobre los principales y más recurrentes hallazgos, con el fin de
fomentar acciones de mejoramiento en los diferentes equipos de trabajo y fomentar la disminución de ocurrencia de estos, de
acuerdo con los lineamientos establecidos. 7. Las demás obligaciones que sean inherentes al objeto contractual, que se
encuentren en la normatividad vigente o que sean solicitadas por el supervisor o apoyo a la supervisión del contrato</t>
  </si>
  <si>
    <t>PRESTAR SERVICIOS PROFESIONALES EN EL ÁREA DE GESTIÓN DE DESARROLLO LOCAL PARA LA PLANEACIÓN, ESTRUCTURACIÓN, VIABILIZACIÓN, EVALUACIÓN Y SEGUIMIENTO DE LOS PROYECTOS DE INVERSIÓN  DE  LA  ALCALDIA  LOCAL  DE  SANTA  FE  RELACIONADOS  CON  LA  GESTIÓN  AMBIENTAL  DE  LA LOCALIDAD DE SANTA FE.</t>
  </si>
  <si>
    <t xml:space="preserve">1 . Realizar la formulación y viabilización de los proyectos ambientales asignados del presupuesto del FDLSF. 2 . 
Elaborar  los  estudios  previos,  pre-pliegos  y  pliegos  en  su  parte  técnica,  para  el  proceso  precontractual  de  los 
proyectos de inversión ambientales del FDLSF. 3 . Realizar la verificación y evaluación técnica y económica de las 
propuestas para los procesos que le sean asignados. 4 . Entregar la información de los proyectos de inversión local 
a su cargo para que sean ingresados en el sistema de información SEGPLAN en los casos que se requiera. 5 . Realizar el seguimiento y  actualización del cumplimiento de las Metas del PDL de los proyectos asignados y los 
informes respectivos a que haya lugar. 6 . Participar en las reuniones de coordinación y comités técnicos de los proyectos y/o procesos ambientales asignados. 7 . Emitir informes de carácter técnico-económicos, que determinen 
las actividades, componentes y obligaciones de los contratos y/o convenios, que le sean asignados para su revisión. 
8 . Llevar registros, archivos y controles que se requieran para brindar información oportuna y confiable respecto de los proyectos y/o contratos a cargo. 9 . Convocar a las diferentes entidades del orden Distrital y/o local en los 
temas que ameritan coordinación interinstitucional, según lo ordenado por el Despacho. 10 . Apoyar la supervisión de los contratos y/o convenios que se le asignen para efectos de prevenir y combatir la corrupción en la contratación 
pública, como supervisor deberá tener en cuenta lo prescrito en los artículos 82 a 85 de la Ley 1474 de 2011 y en el  Manual de  Supervisión  e Interventoría GCO-GCI-M004 del  17 de julio  de  2019,  publicado  en  la intranet de la entidad,  o  aquellas  normas  que  los  complementen,  modifiquen  o  sustituyan.  El  incumplimiento  a  la  citada 
normatividad podrá acarrear sanciones de carácter penal, disciplinario y/o fiscal.11 . Dar respuesta a derechos de petición, proposiciones y demás solicitudes de información de los diferentes temas en los que requieran a la Alcaldía 
Local de Santa Fe, relacionados con los proyectos y/o procesos asignados. 12 . Las demás que le sean asignadas 
por el apoyo a la supervisión y/o Alcalde local y que guarden relación directa con el objeto contractual. </t>
  </si>
  <si>
    <t>PRESTAR LOS SERVICIOS TÉCNICOS AL FONDO DE DESARROLLO LOCAL DE SANTA FE, EN LA GESTIÓN DE TEMAS RELACIONADOS CON SEGURIDAD CIUDADANA Y CONVIVENCIA DE LA LOCALIDAD</t>
  </si>
  <si>
    <t>1 . Apoyar a la Alcaldía Local en la implementación de las estrategias en materia de seguridad y convivencia que ésta requiera. 2 . Apoyar el seguimiento permanente a las actividades ejecutadas en el territorio por parte de los gestores de convivencia del Fondo de Desarrollo Local de Santa Fe. 3 . Apoyar administrativa o asistencialmente las acciones y estrategias en temas relacionados con seguridad en la localidad. 4 . Apoyar en la gestión de las aplicaciones, plataformas y tecnologías requeridas en el apoyo del trámite, respuesta, archivo y seguimiento de los requerimientos y peticiones relacionados con el tema de gestión territorial, seguridad, convivencia y DDHH, que se requieran. 5 . Asistir a las reuniones a las que sea citado o designado, para la atención de los asuntos relacionados con el objeto contractual. 6 . Acompañar los operativos y actividades de prevención y control de conflictividades, violencias y delitos, que inciden o afectan el uso del espacio público, la convivencia y seguridad en la localidad. 7 . Las demás que demande la Administración Local a través de su supervisor, que correspondan a la naturaleza del contrato y que sean necesarias para la consecución del fin del objeto contractual.</t>
  </si>
  <si>
    <t>CONTRATAR LOS SEGUROS QUE AMPAREN LOS INTERESES PATRIMONIALES ACTUALES Y FUTUROS, ASÍ COMO LOS BIENES DE PROPIEDAD DEL FONDO DE DESARROLLO LOCAL DE SANTA FE QUE ESTÉN BAJO SU RESPONSABILIDAD Y CUSTODIA Y AQUELLOS QUE SEAN ADQUIRIDOS PARA DESARROLLAR LAS FUNCIONES INHERENTES A SU ACTIVIDAD, ASÍ COMO LA EXPEDICIÓN DE UNA PÓLIZA COLECTIVA DE SEGURO DE VIDA PARA LOS EDILES DE LA LOCALIDAD Y CUALQUIER OTRA PÓLIZA DE SEGUROS QUE REQUIERA LA ENTIDAD EN EL DESARROLLO DE SU ACTIVIDAD</t>
  </si>
  <si>
    <t xml:space="preserve">1. Ejecutar el(los) contratos de seguro adjudicados en los términos y condiciones señalados en el pliego de condiciones y sus anexos y en la propuesta presentada por el ASEGURADOR, y de conformidad con las normas legales que los regulen. 2. Expedir la Nota de Cobertura de las pólizas correspondientes al presente proceso de selección de conformidad con las necesidades de la entidad, dentro del día siguiente a la adjudicación del proceso. 3. Realizar las modificaciones, inclusiones o exclusiones, las adiciones o prórrogas, en las mismas condiciones contratadas para el seguro. PARÁGRAFO PRIMERO: En el evento de que la siniestralidad del programa de seguros sea mayor al 60% durante el plazo inicialmente contratado, de mutuo acuerdo se podrán negociar los términos y condiciones para las adiciones o prórrogas. Parágrafo segundo: Para la determinación del porcentaje de siniestralidad se incluirá el valor de los siniestros pagados y en reserva.  4. Expedir la(s) respectiva(s) pólizas de seguro con sus correspondientes anexos y modificaciones que llegaren a tener en un plazo máximo de quince (15) días calendarios siguientes a la fecha de la expedición de la nota de cobertura, en los términos previstos en el pliego de condiciones electrónico, anexo complementario y en la propuesta presentada por el ASEGURADOR, y en general observando las normas contenidas en el Código de Comercio y demás concordantes. 5. Atender y pagar las reclamaciones y siniestros que presente la entidad, o sus beneficiarios, en los términos, plazos y condiciones señalados en la oferta presentada y de conformidad con la legislación vigente, sin dilaciones. 6. Prestar todos y cada uno de los servicios descritos en su propuesta. 7. Atender y responder las solicitudes y requerimientos que realice la entidad.  8. Pagar las comisiones al intermediario de seguros de la entidad, seleccionado mediante Concurso público de Méritos, que para el presente proceso es CAF ASESORES DE SEGUROS LTDA con NIT. 900.357.596-5, de conformidad con el artículo 1341 del Código de Comercio, con las disposiciones vigentes y con el ofrecimiento realizado en la oferta.  9. Suministrar un número de teléfono de atención disponible, con el propósito de brindar ayuda inmediata a la entidad, en caso de atención de siniestros. 10. Informar oportunamente al supervisor del contrato sobre las imposibilidades o dificultades que se presenten en la ejecución del mismo. 11. No comunicar, divulgar, ni aportar, ni utilizar la información que le sea suministrada o que le haya confiado o que obtenga en desarrollo del objeto contractual y/o de los servicios prestados, a ningún título frente a terceros ni en provecho propio, sin previo consentimiento escrito por parte de la entidad. 12. Abstenerse de dar información a medios de comunicación, a menos que haya recibido autorización de la entidad. PARÁGRAFO: Esta obligación se prolongará incluso después de finalizado el contrato y por el término de dos (2) meses. 13. Las demás que surjan del contenido del contrato, de las presentes cláusulas adicionales que se incorporan al mismo o de la propuesta presentada por el ASEGURADOR. 14. Vincular y mantener el porcentaje correspondiente establecido en el artículo 3 del Decreto Distrital 332 de 2020, de acuerdo con las ramas de la actividad económica, de mujeres para la ejecución del contrato, garantizando que la vinculación se realice con plena observancia de las normas laborales o contractuales aplicables, dando prioridad a mujeres víctimas del conflicto armado, con alguna discapacidad, jefa de hogar u otra condición especial, el cual no podrá ser inferior al 50%. </t>
  </si>
  <si>
    <t>1.	Ejecutar el(los) contratos de seguro adjudicados en los términos y condiciones señalados en el pliego de condiciones y sus anexos y en la propuesta presentada por el ASEGURADOR, y de conformidad con las normas legales que los regulen.
2.	Expedir la Nota de Cobertura de las pólizas correspondientes al presente proceso de selección de conformidad con las necesidades de la entidad, dentro del día siguiente a la adjudicación del proceso.
3.	Realizar las modificaciones, inclusiones o exclusiones, las adiciones o prórrogas, en las mismas condiciones contratadas para el seguro. PARÁGRAFO PRIMERO: En el evento de que la siniestralidad del programa de seguros sea mayor al 60% durante el plazo inicialmente contratado, de mutuo acuerdo se podrán negociar los términos y condiciones para las adiciones o prórrogas. Parágrafo segundo: Para la determinación del porcentaje de siniestralidad se incluirá el valor de los siniestros pagados y en reserva 4.	Expedir la(s) respectiva(s) pólizas de seguro con sus correspondientes anexos y modificaciones que llegaren a tener en un plazo máximo de quince (15) días calendarios siguientes a la fecha de la expedición de la nota de cobertura, en los términos previstos en el pliego de condiciones electrónico, anexo complementario y en la propuesta presentada por el ASEGURADOR, y en general observando las normas contenidas en el Código de Comercio y demás concordantes.
5.	Atender y pagar las reclamaciones y siniestros que presente la entidad, o sus beneficiarios, en los términos, plazos y condiciones señalados en la oferta presentada y de conformidad con la legislación vigente, sin dilaciones.
6.	Prestar todos y cada uno de los servicios descritos en su propuesta.
7.	Atender y responder las solicitudes y requerimientos que realice la entidad. 
8.	Pagar las comisiones al intermediario de seguros de la entidad, seleccionado mediante Concurso público de Méritos, que para el presente proceso es CAF ASESORES DE SEGUROS LTDA con NIT. 900.357.596-5, de conformidad con el artículo 1341 del Código de Comercio, con las disposiciones vigentes y con el ofrecimiento realizado en la oferta. 
9.	Suministrar un número de teléfono de atención disponible, con el propósito de brindar ayuda inmediata a la entidad, en caso de atención de siniestros.
10.	Informar oportunamente al supervisor del contrato sobre las imposibilidades o dificultades que se presenten en la ejecución del mismo.
11.	No comunicar, divulgar, ni aportar, ni utilizar la información que le sea suministrada o que le haya confiado o que obtenga en desarrollo del objeto contractual y/o de los servicios prestados, a ningún título frente a terceros ni en provecho propio, sin previo consentimiento escrito por parte de la entidad.
12.	Abstenerse de dar información a medios de comunicación, a menos que haya recibido autorización de la entidad. PARÁGRAFO: Esta obligación se prolongará incluso después de finalizado el contrato y por el término de dos (2) meses.
13.	Las demás que surjan del contenido del contrato, de las presentes cláusulas adicionales que se incorporan al mismo o de la propuesta presentada por el ASEGURADOR.
14.	Vincular y mantener el porcentaje correspondiente establecido en el artículo 3 del Decreto Distrital 332 de 2020, de acuerdo con las ramas de la actividad económica, de mujeres para la ejecución del contrato, garantizando que la vinculación se realice con plena observancia de las normas laborales o contractuales aplicables, dando prioridad a mujeres víctimas del conflicto armado, con alguna discapacidad, jefa de hogar u otra condición especial, el cual no podrá ser inferior al 50%.</t>
  </si>
  <si>
    <t>1. Realizar la formulación y viabilizacion de los proyectos asignados del presupuesto del FDLSF. 2. Elaborar los estudios previos, pre-pliegos y pliegos en su parte técnica, para el proceso precontractual de los proyectos de inversión del FDLSF. 3. Realizar la verificaciòn y evaluaciòn técnicamente y económicamente las propuestas para los procesos que le sean asignados. 4. ntregar la información de los proyectos de inversión local a su cargo para que sean ingresados en el sistema de información SEGPLAN en los casos que se requiera. 5. Realizar el seguimiento y actualización del cumplimiento de las Metas del PDL y los informes respectivos a que haya lugar. 6. Participar en las reuniones de coordinación y comités técnicos de los proyectos en curso. 7. Emitir informes de carácter técnico-económicos, que determinen las actividades, componentes y obligaciones de los contratos y/o convenios, que le sean asignados para su revisión. 8. Llevar registros, archivos y controles que se requieran para brindar información oportuna y confiable respecto de los proyectos a cargo. 9. Convocar a las diferentes entidades del orden Distrital y/o local en los temas que ameritan coordinación interinstitucional, según lo ordenado por el Despacho. 10. Apoyar la supervisión de los contratos y/o convenios que se le asignen para efectos de prevenir y combatir la corrupción en la contratación pública, como supervisor deberá tener en cuenta lo prescrito en los artículos 82 a 85 de la Ley 1474 de 2011 y en el Manual de Supervisión e Interventoría GCO-GCI-M004 del 17 de julio de 2019, publicado en la intranet de la entidad, o aquellas normas que los complementen, modifiquen o sustituyan. El incumplimiento a la citada normatividad podrá acarrear sanciones de carácter penal, disciplinario y/o fiscal. 11. Apoyar el seguimiento a las actividades derivadas de los proyectos de inversión y funcionamiento de la Alcaldía Local de Santa Fe 12. Las demás que le sean asignadas por el apoyo a la supervisión y/o Alcalde local y que guarden relación directa con el objeto contractual.</t>
  </si>
  <si>
    <t>PRESTAR SUS SERVICIOS COMO APOYO EN LAS ACTIVIDADES PREVISTAS PARA LA IMPLEMENTACIÓN DE PROCESOS DE FORMACIÓN DEPORTIVA Y ACONDICIONAMIENTO FÍSICO DEL ADULTO MAYOR EN LA LOCALIDAD DE SANTA FE</t>
  </si>
  <si>
    <t>1 . Apoyar al instructor de formación en todo lo relevante a aspectos logísticos para el desarrollo de las actividades de los componentes asignados. 2 . Apoyar y articular todo el proceso de divulgación e inscripción del proceso de fortalecimiento de los clubes y escuelas deportivas y acondicionamiento físico de adulto mayor de la localidad. 3 . Trasladar y custodiar los elementos e insumos que se ponen a disposición de las diferentes actividades. 4 . Apoyar todas las labores administrativas designadas por el coordinador o instructor. 5 . Llevar registro escrito de la asistencia de los beneficiarios al programa y los demás formatos de seguimientos dispuestos para el desarrollo de las actividades. 6 . Realizar el alistamiento de los lugares donde se desarrollarán cada una de las actividades de formación, propiciando siempre el distanciamiento social entre los chicos, chicas, adolescentes y adultos mayores de sus respectivos grupos y asegurando el uso de las mascarillas de protección y demás protocolos de bioseguridad. 7 . Asegurar la puesta de los insumos y elementos necesario para el desarrollo de las jornadas de formación y acondicionamiento en el punto donde se ejecutarán las actividades. 8 . Mantener una permanente comunicación con los coordinadores del proyecto y trabajo articulado con el profesor o instructor al cual fue asignado por el coordinador a fin de realizar todas las labores de apoyo que sean necesarias en la ejecución de las actividades deportivas de los beneficiarios. 9 . Acatar todas las indicaciones impartidas por el coordinador o instructor asignado. 10 . Velar para que todos los beneficiarios del programa utilicen los elementos de bioseguridad, de conformidad con la normativa vigente y/o indicaciones del gobierno Nacional y/o Distrital, durante el desarrollo de las sesiones de actividad física, formación deportiva y acondicionamiento físico. 11 . Las demás que sean indicadas por el coordinador y/o supervisión asignada por la Alcaldía Local de Santa Fe.</t>
  </si>
  <si>
    <t>1. Apoyar al instructor de formación en todo lo relevante a aspectos logísticos para el desarrollo de las actividades de los componentes asignados. 2. Apoyar y articular todo el proceso de divulgación e inscripción del proceso de fortalecimiento de los clubes y escuelas deportivas y acondicionamiento físico de adulto mayor de la localidad. 3. Trasladar y custodiar los elementos e insumos que se ponen a disposición de las diferentes actividades. 4. Apoyar todas las labores administrativas designadas por el coordinador o instructor. 5. Llevar registro escrito de la asistencia de los beneficiarios al programa y los demás formatos de seguimientos dispuestos para el desarrollo de las actividades. 6. Realizar el alistamiento de los lugares donde se desarrollarán cada una de las actividades de formación, propiciando siempre el distanciamiento social entre los chicos, chicas, adolescentes y adultos mayores de sus respectivos grupos y asegurando el uso de las mascarillas de protección y demás protocolos de bioseguridad. 7. Asegurar la puesta de los insumos y elementos necesario para el desarrollo de las jornadas de formación y acondicionamiento en el punto donde se ejecutarán las actividades. 8. Mantener una permanente comunicación con los coordinadores del proyecto y trabajo articulado con el profesor o instructor al cual fue asignado por el coordinador a fin de realizar todas las labores de apoyo que sean necesarias en la ejecución de las actividades deportivas de los beneficiarios. 9. Acatar todas las indicaciones impartidas por el coordinador o instructor asignado. 10. Velar por que todos los beneficiarios del programa utilicen los elementos de bioseguridad, de conformidad con la normativa vigente y/o indicaciones del gobierno Nacional y/o Distrital, durante el desarrollo de las sesiones de actividad física, formación deportiva y acondicionamiento físico. 11. Las demás que sean indicadas por el coordinador y/o supervisión asignada por la Alcaldía Local de Santa Fe.</t>
  </si>
  <si>
    <t>PRESTAR SERVICIOS COMO INSTRUCTOR EN PROCESOS DE FORMACIÓN DEPORTIVA Y ACONDICIONAMIENTO FÍSICO DEL ADULTO MAYOR EN LA LOCALIDAD DE SANTA FE</t>
  </si>
  <si>
    <t>1.  Realizar  el  alistamiento  operativo  para  el  desarrollo  de  los  procesos  de  formación  en  el  componente  de  Adulto  Mayor  y
Escuelas de formación deportiva en la disciplina asignada. 2. Liderar, planificar y ejecutar todas las actividades del componente
en comunicación con el coordinador del proyecto. 3. Asistir a todas las reuniones citadas por los coordinadores, la Administración
Local o cualquier instancia institucional. 4. Socializar los avances, dificultades o acontecimientos que en el desarrollo de las
técnicas y estrategias que consideren relevantes. 5. Realizar un análisis de los registros cualitativos que se originen en cada
uno de los encuentros e informar de manera oportuna de las variaciones de salud de cada uno de los inscritos, al coordinador
del proyecto o dejarlo de manifiesto en los formatos de asistencia y observaciones y diligenciar todos los formatos propios de la
ejecución en oportunidad. 6. Rendir los informes correspondientes al desarrollo de los procesos de acondicionamiento físico del
adulto  mayor  y  escuelas  de  formación  deportiva  asignados.  7.  Presentar  Plan  de  Trabajo  mensualizado  a  los  diferentes
coordinadores, previo al inicio de las actividades con el fin de ser avalado. 8. Realizar el alistamiento de los lugares donde se
desarrollarán cada una de las actividades de formación, propiciando siempre el distanciamiento social entre los chicos, chicas,
adolescentes  y  adultos  mayores  de  sus  respectivos  grupos  y  asegurando  el  uso  de  las  mascarillas  de  protección  y  demás
protocolos de bioseguridad. 9. Asegurar la puesta de los insumos y elementos necesario para el desarrollo de las jornadas de
formación y acondicionamiento en el punto donde se ejecutarán las actividades. 10. Velar para que todos los beneficiarios del
programa  utilicen  los  elementos  de  bioseguridad,  de  conformidad  con  la  normativa  vigente  y/o  indicaciones  del  gobierno
Nacional y/o Distrital, durante el desarrollo de las sesiones de actividad física, formación deportiva y acondicionamiento físico.
11. Administrar, custodiar y vigilar los elementos deportivos que le sean asignados por parte del Fondo de Desarrollo Local de
Santa Fe para el desarrollo de sus actividades contractuales. El cuidado y administración de estos elementos serán de entera
responsabilidad del contratista 12. Las demás que sean indicadas por el coordinador y/o supervisión asignada por la Alcaldía
Local de Santa Fe</t>
  </si>
  <si>
    <t xml:space="preserve">1. Realizar el alistamiento operativo para el desarrollo de los procesos de formación en el componente de Adulto Mayor y Escuelas de formación deportiva en la disciplina asignada. 2. Liderar, planificar y ejecutar todas las actividades del componente en comunicación con el coordinador del proyecto. 3. Asistir a todas las reuniones citadas por los coordinadores, la Administración Local o cualquier instancia institucional. 4. Socializar los avances, dificultades o acontecimientos que en el desarrollo de las técnicas y estrategias que consideren relevantes. 5. Realizar un análisis de los registros cualitativos que se originen en cada uno de los encuentros e informar de manera oportuna de las variaciones de salud de cada uno de los inscritos, al coordinador del proyecto o dejarlo de manifiesto en los formatos de asistencia y observaciones y diligenciar todos los formatos propios de la ejecución en oportunidad. 6. Rendir los informes correspondientes al desarrollo de los procesos de acondicionamiento físico del adulto mayor y escuelas de formación deportiva asignados. 7. Presentar Plan de Trabajo mensualizado a los diferentes coordinadores, previo al inicio de las actividades con el fin de ser avalado. 8. Realizar el alistamiento de los lugares donde se desarrollarán cada una de las actividades de formación, propiciando siempre el distanciamiento social entre los chicos, chicas, adolescentes y adultos mayores de sus respectivos grupos y asegurando el uso de las mascarillas de protección y demás protocolos de bioseguridad. 9. Asegurar la puesta de los insumos y elementos necesario para el desarrollo de las jornadas de formación y acondicionamiento en el punto donde se ejecutarán las actividades. 10. Velar para que todos los beneficiarios del programa utilicen los elementos de bioseguridad, de conformidad con la normativa vigente y/o indicaciones del gobierno Nacional y/o Distrital, durante el desarrollo de las sesiones de actividad física, formación deportiva y acondicionamiento físico. 11. Administrar, custodiar y vigilar los elementos deportivos que le sean asignados por parte del Fondo de Desarrollo Local de Santa Fe para el desarrollo de sus actividades contractuales. El cuidado y administración de estos elementos serán de entera responsabilidad del contratista 12. Las demás que sean indicadas por el coordinador y/o supervisión asignada por la Alcaldía Local de Santa Fe. </t>
  </si>
  <si>
    <t>PRESTAR  LOS  SERVICIOS  COMO  OPERARIO(A)  PARA  LA  GESTIÓN  EN ACTIVIDADES OPERATIVAS DE AGRICULTURA URBANA, PLANTACIÓN, RECUPERACIÓN Y MANTENIMIENTO  DE  LAS  COBERTURAS  VEGETALES  Y  RECUPERACIÓN  DE  ESPACIO  PÚBLICO  EN  LA  LOCALIDAD  DE  SANTA  FE  EN  EL  MARCO  DE  LAS  INICIATIVAS CIUDADANAS  DE  PRESUPUESTOS PARTICIPATIVOS.</t>
  </si>
  <si>
    <t xml:space="preserve">1. Realizar labores de mantenimiento y fortalecimiento a las coberturas verdes, arbolado, huertas urbanas de la Localidad de Santa Fe. 2. Apoyar en jornadas de recuperación del espacio público y ambientales, en relación con realizar acciones de pintura, recolección de residuos, embellecimiento, de acuerdo con los criterios técnicos y reglamentarios establecidos. 3. Efectuar las actividades de bordeo, limpieza, plateos, siembra de individuos arbóreos y jardinería de 4. acuerdo con las indicaciones del supervisor de campo. 5. Garantizar el óptimo desarrollo de las actividades de campo y de escritorio que se llegaran a requerir. 6. Cumplir con todas las normas de seguridad industrial, en la ejecución de manejo de agro insumos y dar uso  adecuado  a  los  elementos,  maquinaria,  equipos  y  herramientas  que  les  sean  entregados  para  el cumplimiento del objeto contractual. 7. Promover por medio de campañas de sensibilización la adopción de comportamientos que contribuyan al mejoramiento de la calidad de vida de los habitantes. . Realizar actividades de abono, fertilización de las plantas, zonas verdes y jardines. 8. Realizar actividades de poda y perfilado de plantas, jardines y zonas verdes priorizadas por parte del Fondo de Desarrollo Local de Santa Fe y la comunidad. 9. Informar al supervisor de campo cualquier anomalía o novedad que se presente durante el desarrollo de sus actividades. 10.  Presentar informe mensual de las actividades realizadas en cumplimiento de las obligaciones pactadas. 11.  Entregar mensualmente el archivo de los documentos suscritos que haya generado en cumplimiento del objeto y obligaciones contractuales. 12. Apoyar con responsabilidad, actividades y demás afines y complementarias que le asigne supervisor de campo y que correspondan a la naturaleza del proyecto. </t>
  </si>
  <si>
    <t>PRESTAR SERVICIOS PROFESIONALES COMO COORDINADOR(A) DE ADULTO MAYOR PARA LA VIGENCIA 2022 EN EL MARCO DE LAS INICIATIVAS CIUDADANAS PROPUESTAS Y RELACIONADAS CON FORMACIÓN DEPORTIVA EN EL PROYECTO 2100 SANTA FE, REFERENTE EN CULTURA, DEPORTE, RECREACIÓN Y ACTIVIDAD FÍSICA, CON PARQUES PARA EL DESARROLLO Y LA SALUD</t>
  </si>
  <si>
    <t>1. Elaborar un cronograma y un plan de trabajo que dé respuesta a los objetivos de la atención durante el proceso de divulgación y convocatoria; así como un cronograma y plan de trabajo para las sesiones de formación. 2. Realizará presentación del proyecto ante la comunidad, instancias de participación, Juntas de Acción Comunal y ante las autoridades Locales cuando se requiera. 3. Planificar, coordinar y verificar el cumplimiento de las actividades de cada componente y grupos conformados para la ejecución del proyecto. 4. Acompañar el proceso de desarrollo de las diferentes actividades previstas en cada uno de los componentes del proyecto 5. Elaborar y presentar los informes mensuales, las observaciones y solicitudes relacionadas de acuerdo al contrato y/o las que le sean requeridas. 6. Consolidar la información y los datos pertinentes en un informe final que dé cuenta de los resultados de la ejecución de los componentes del presente proyecto y presentar mensualmente informe de beneficiarios del programa. 7. Reportar los cambios y novedades que afecten el Plan de trabajo y cronograma inicial al comité de seguimiento del proyecto. 8. Citar mensualmente a los miembros que conforman el comité de seguimiento del proyecto de manera formal para presentar avances, dificultades y particularidades que presente la ejecución de las actividades 9. Asistir a las reuniones convocadas por el sector, la Administración Local o algún miembro del comité de seguimiento. 10. Dar respuesta oportuna a los requerimientos, derechos de petición y demás solicitudes allegadas a la Entidad y que respondan a los proyectos que se coordinan. Así mismo, responder en el menor tiempo posible las solicitudes de información, en ocasión de demandas de información de diferentes instancias, incluidas los entes de control. 11. Mantener informado al comité de seguimiento sobre el estado del proyecto en cuanto a adultos mayores atendidos, cupos disponibles, logros, avances y dificultades en la ejecución 12. Coordinar la articulación con entidades públicas y privadas a nivel Distrital y Nacional en cuanto al ejercicio de un trabajo articulado interinstitucional y el préstamo de escenarios deportivos o acatar las nuevas directivas que desde la Entidad cabeza del sector disponga. 13. Vigilar y garantizar que todos los componentes y grupos de trabajo cuenten con los elementos de protección personal y bioseguridad necesarios para la ejecución de las actividades. 14. Distribuir equitativamente y de manera objetiva de acuerdo a las necesidades de cada grupo, los elementos e insumos de trabajo. 15. Apoyar de manera diligente los requerimientos y necesidades manifiestas realizadas por los profesores de cada grupo de acondicionamiento físico en el marco del desarrollo de las actividades de deporte y recreación. 16. Diseñará e implementará una planilla que permita realizar una adecuada inscripción de las diferentes actividades, la cual será presentada y avalada por el comité técnico 17. Velar por la buena administración y custodia de los elementos e insumos recreo deportivos confiados a los instructores que están a su cargo 18. Las demás que sean indicadas por la interventoría y/o supervisión asignada por la Alcaldía Local de Santa Fe.</t>
  </si>
  <si>
    <t>PRESTAR SERVICIOS PROFESIONALES COMO COORDINADOR(A) DE LAS ESCUELAS DEPORTIVAS PARA LA VIGENCIA 2022 EN MARCO DE LAS INICIATIVAS CIUDADANAS PROPUESTAS Y RELACIONADAS CON FORMACIÓN DEPORTIVA EN EL PROYECTO 2100 SANTA FE , REFERENTE EN CULTURA, DEPORTE, RECREACIÓN Y ACTIVIDAD FÍSICA, CON PARQUES PARA EL DESARROLLO Y LA SALUD</t>
  </si>
  <si>
    <t>1 . Elaborar un cronograma y un plan de trabajo que dé respuesta a los objetivos de la atención duran-te el proceso de divulgación y convocatoria; así como un cronograma y plan de trabajo para las sesiones de formación. 2 . Realizará presentación del proyecto ante la comunidad, instancias de participación, Juntas de Acción Comunal y ante las autoridades Locales cuando se requiera. 3 . Planificar, coordinar y verificar el cumplimiento de las actividades de cada componente y grupos conformados para la ejecución del proyecto 4 . Acompañar el proceso de desarrollo de las diferentes actividades previstas en cada uno de los componentes del proyecto 5 . Elaborar y presentar los informes mensuales, las observaciones y solicitudes relacionadas de acuerdo al contrato y/o las que le sean requeridas 6 . Consolidar la información y los datos pertinentes en un informe final que dé cuenta de los resultados de la ejecución de los componentes del presente proyecto y presentar mensualmente informe de beneficiarios del programa. 7 . Reportar los cambios y novedades que afecten el Plan de trabajo y cronograma inicial al comité de seguimiento del proyecto. 8 . Citar mensualmente a los miembros que conforman el comité de seguimiento del proyecto de manera formal para presentar avances, dificultades y particularidades que presente la ejecución de las actividades. 9 . Asistir a las reuniones convocadas por el sector, la Administración Local o algún miembro del comité de seguimiento. 10 . Dar respuesta oportuna a los requerimientos, derechos de petición y demás solicitudes allegadas a la Entidad y que respectan a los proyectos que se coordinan. Así mismo, responder en el menor tiempo posible las solicitudes de información, en ocasión de demandas de información de diferentes instancias, incluidas los entes de control. 11 . Mantener informado al comité de seguimiento sobre el estado del proyecto en cuanto a adultos mayores atendidos, cupos disponibles, logros, avances y dificultades en la ejecución. 12 . Coordinar la articulación con entidades públicas y privadas a nivel Distrital y Nacional en cuanto al ejercicio de un trabajo articulado interinstitucional y el préstamo de escenarios deportivos o acatar las nuevas directivas que desde la Entidad cabeza del sector disponga 13 . Vigilar y garantizar que todos los componentes y grupos de trabajo cuenten con los elementos de protección personal y bioseguridad necesarios para la ejecución de las actividades. 14 . Distribuir equitativamente y de manera objetiva de acuerdo
a las necesidades de cada grupo, los elementos e insumos de trabajo 15 . Apoyar de manera diligente los
requerimientos y necesidades manifiestas realizadas por los profe-sores de cada grupo de acondicionamiento
físico en el marco del desarrollo de las actividades de deporte y recreación 16 . Diseñará e implementará una
planilla que permita realizar una adecuada inscripción de las diferentes actividades, la cual será presentada y
avalada por el comité técnico 17 . Velar por la buena administración y custodia de los elementos e insumos
recreo-deportivos con-fiados a los instructores que están a su cargo. 18 . Las demás que sean indicadas por la
interventoría y/o supervisión asignada por la Alcaldía Local de Santa Fe</t>
  </si>
  <si>
    <t>AUNAR ESFUERZOS TÉCNICOS, ADMINISTRATIVOS, FINANCIEROS Y LOGÍSTICOS PARA FORTALECER A TRAVÉS DE PROCESOS ASISTENCIA TÉCNICA PARA ELABORACIÓN DE PLANES DE INVERSIÓN Y CAPITALIZACIÓN A MIPYMES EN LA LOCALIDAD DE SANTA FE, CON EL FIN DE PROMOVER LA SOSTENIBILIDAD DE LOS NEGOCIOS PERTENECIENTES A LA POBLACIÓN CON MAYORES BRECHAS SOCIALES Y ECONÓMICAS EN EL MARCO DE LA POST PANDEMIA A TRAVES DE LA RUTA AL ÉXITO – PROGRAMA MICROEMPRESA LOCAL 3.0</t>
  </si>
  <si>
    <t>1. Dar cumplimiento de los Estudios Previos, Propuesta – Desarrollo de iniciativas de presupuestos participativos y población diferencial (si aplica) en la localidad de Santa Fe, y demás documentos que hagan parte integral del convenio interadministrativo. 2.Elaborar y presentar la Guía Operativa del Programa, el Plan Operativo Anual – POA del Convenio y el cronograma general de ejecución. 3.Dar cumplimiento de las actividades correspondientes establecidas en el Plan Operativo Anual – POA. 4. Presentación de las hojas de vida del equipo que actuara en la localidad. 5. Apoyar al FONDO DE DESARROLLO LOCAL para realizar la convocatoria local, apoyándose en las bases de datos de otros programas del FONDO DE DESARROLLO LOCAL, bases de datos de la tropa económica trabajo realizado por la Secretaria de Desarrollo Económico y demás, los cuales serán proporcionados por el FONDO DE DESARROLLO LOCAL. 6. Realizar la selección de los beneficiarios según los criterios de elegibilidad acordados con la localidad. 7. Realizar el diagnóstico e identificación de las brechas de cada unidad productiva seleccionada. 8. Apoyar la elaboracion de los planes de inversión realizados por los microempresarios a través del soporte técnico realizado por el asesor empresarial. 9. Realizar la categorización de las microempresas seleccionadas. 10. Realización de 3 visitas a las unidades productivas por parte de los asesores empresariales, levantando como evidencias de la visita el acta de visita, el registro fotográfico y encuesta de satisfacción. Estas visitas se dan en los componentes de: Caracterización (primera visita), Estructuración y evaluación de plan de inversión (segunda visita) y Capitalización (tercera visita). 11.Diseñar e impartir las cápsulas de conocimiento a los microempresarios beneficiarios del programa. 12. Presentar al FONDO DE DESARROLLO LOCAL de SANTA FE la estadística de visualización de asistencia de los empresarios sobre las cápsulas de conocimiento. 13. Certificar de asistencia a los espacios denominados “Ruta al Éxito” a los microempresarios. 14. Realizar la evaluación definitiva del plan de inversión de cada unidad productiva. 15. Realizar la mesa técnica con el FONDO DE DESARROLLO LOCAL DE SANTA FE para presentar el plan de inversión de cada unidad productiva para realizar la aprobación por parte del FONDO DE DESARROLLO LOCAL. 16. Realización de la dispersión de recursos del 80% contra el plan de inversión y el 70% de asistencia a las cápsulas de conocimiento. 17. Realizar el Segundo pago, correspondiente al 20% contra los soportes del primer desembolso, y si aplica con el avance del 50% de la Ruta de Formalización o el 20% restante del plan de inversión de la línea de capi-tal de trabajo en caso de que la unidad productiva se encuentre formalizada.18. Realizar las exhibiciones itinerantes por medio de las plataformas móviles. 19. Realizar las misiones de compradores y ferias comerciales multimodales. 20. Presentación mensual de informes de avance técnico y financiero donde se dé cuenta del avance de cada uno de los componentes. El informe deberá presentarse dentro de los primeros cinco (5) días hábiles de cada corte. 21. Presentación un informe final que dé cuenta de los aspectos técnicos y financieros de la ejecución total, el cual permita conocer los resultados alcanzados donde se dé cuenta de variables cuantitativas y cualitativas. 22. Para acceder a cada pago el cooperante deberá de presentar el formato GCO-GCI-F110 23. Participar en las mesas técnico, financieras y jurídicas previas a la liquidación. 24. Suscripción del acta de liquidación. 25. Participar del Comité Operativo Local el cual sesionará cada mes para presentar los resultados del informe mensual y avances de la ejecución y temas requieran especial atención. 26. Participar del Comité Directivo cada vez que este invite a sesionar con el fin de realizar el seguimiento estratégico a la ejecución del Convenio suscrito entre PROPAÍS y el Fondo de Desarrollo Local. 27Informar de manera oportuna, veraz y clara al Fondo de Desarrollo Local, lo concerniente a los aliados estratégicos que vincule para el cumplimiento del objeto del presente convenio. 28. Atender de manera oportuna, veraz, clara y expedita las observaciones realizadas por el Fondo de Desarrollo Local sobre informes requeridos sobre el seguimiento al plan operativo y el avance de ejecución del proyecto. 29. Destinar los aportes que le entregue el Fondo de Desarrollo Local de Santa Fe únicamente en los productos y actividades previstas en el convenio interadministrativo y en concordancia con los Estudios Previos, Propuesta y demás documentación que haga parte integral del convenio. 30. Debe de garantizar el buen funcionamiento de la plataforma tecnológica y en general de la tecnología colocada a disposición del Fondo de Desarrollo Local de Santa Fe, como contrapartida, con el fin de la correcta ejecución del convenio. 31. Informar mediante oficio quien desarrolla el cargo de coordinador o responsable de la ejecución del programa y con que miembros del
equipo se mantendrá la comunicación permanente y cuáles serán sus funciones. 32. Informar de manera
oportuna, clara y expedita al supervisor del convenio sobre los inconvenientes que afecten el desarrollo del
mismo. 33. Solicitar la autorización para publicar cualquier información relacionada con las intervenciones, a
través de medios de comunicación tales como Internet, vallas, perifoneo, fotos, volantes, anuncios de
periódico y cualquier otro medio. 34. Adjuntar los entregables enumerados en la tabla de productos del anexo
técnico radicados por CDI en medio magnético y físico.35. Presentar indicadores de gestión y de impacto
determinados en la guía operativa. 36. Diseñar e implementar el proceso de seguimiento y monitoreo con el
fin de generar alertas tempranas en la operación, identificar el avance en el cumplimiento de los indicadores
de seguimiento y resultado, y apoyar la adecuada toma de decisiones de acuerdo con la información que sea
suministrada. 37.Acompañar a la Dirección de Gestión para el Desarrollo Local DGDL de SDG y a la localidad
de Santa Fe a las instancias de control político cuando sean estas requeridas, con el fin de brindar soporte
técnico y financiero. 38.Presentar la información que se requiera de manera oportuna, con el fin de dar
respuesta a los Derechos de petición, proposiciones y otras instancias de control político. 39. Garantizar la
veracidad y calidad de la información entregada al Fondo de Desarrollo Local, tanto cuantitativa como
cualitativa, así como la oportunidad en los tiempos de su recolección y socialización. 40.Mantener de manera
permanente una interlocución con el Fondo de Desarrollo Local de Santa Fe sobre la información resultado de
la ejecución del convenio. 41.Vincular y mantener un mínimo del 50% de mujeres para la ejecución del
contrato de acuerdo a los lineamientos del Decreto Distrital No. 332 de 2020 y Circular 0013 del 15 de abril de
2021 de la Secretaría de la Mujer. 42. Participar en las sesiones que convoque la Junta Administradora Local,
y brindar la información para apoyar las respuestas que se requieran de manera oportuna, con el fin de
contribuir a la elaboracion de la respuesta a los Derechos de petición, proposiciones y otras instancias de
control político. 43. Las demás inherentes a la naturaleza del objeto del convenio</t>
  </si>
  <si>
    <t>1. Apoyar en la conducción del vehículo asignado por la Alcaldía Local de Santa Fe, para transportar a los diferentes funcionarios y/o contratistas en cumplimiento de sus obligaciones contractuales así como los elementos o bienes que sean requeridos en el marco de la misionalidad del FDLSF. 2. Apoyar en la conducción del vehículo asignado al Despacho en caso de que se requiera.
3. Apoyar en las labores de aseo para el buen funcionamiento de los vehículos asignados para el desempeño y ejecución de
las diferentes labores. 4. Llevar a mantenimiento preventivo y correctivo el vehículo que se le asigne, al sitio indicado por el
supervisor del contrato o por quien este designe como apoyo a la supervisión. 5. Estar a disposición de lo requerido por la
administración local, en lo referente a transporte y movilización. 6. Velar por el cuidado, protección y buen uso de los bienes
asignados a su cargo, así como verificar que los vehículos cuenten con la documentación al día 7. Realizar el reporte de manera
inmediata a la aseguradora en caso de que se presente un siniestro y presentar un informe de lo sucedido al apoyo a la
supervisión. 8. Las demás que le sean asignadas por el supervisor y/o apoyo a la supervisión del contrato y que surjan de la
naturaleza del mismo.</t>
  </si>
  <si>
    <t>1. Realizar seguimiento a las estrategias y herramientas institucionales para adelantar y optimizar la depuración e impulso de las actuaciones administrativas a cargo del Alcalde Local como autoridad de policía. 2. Supervisar los procesos administrativos de competencia de la dependencia, de acuerdo con la normatividad vigente y los procedimientos establecidos en la materia. 3. Coordinar el desarrollo de los procesos y procedimientos que organizan y apoyan la gestión de las autoridades de policía locales a cargo de la Secretaría de Distrital de Gobierno, de forma oportuna conforme a las orientaciones del Alcalde Local y las directrices institucionales y Distritales en la materia, en el marco de la normatividad vigente. 4. Brindar apoyo en la revisión jurídica de los informes técnicos y el recaudo probatorio practicado por los abogados con el fin de impulsar y archivar las actuaciones administrativas relacionadas con actividad económica, urbanismo y espacio público. 5. Apoyar al Alcalde Local en la revisión de los conceptos emitidos por los abogados de apoyo, garantizando que se incorporen sus observaciones y/o modificaciones sugeridas, de acuerdo con el soporte jurídico y técnico. 6. Consolidar la información de las actuaciones administrativas depuradas e impulsadas en la localidad de forma mensual, revisando que la misma, haya sido registrada en el Aplicativo SI ACTUA, con el fin de dar el cierre respectivo y para que la Dirección para la Gestión Policiva realice el seguimiento de estas. 7. Implementar las directrices emitidas por la Dirección para la Gestión Policiva en la aplicación técnica y normativa de la gestión de las actuaciones administrativas, conforme a la normatividad legal vigente. 8. Orientar jurídicamente al equipo de la alcaldía Local encargados de depurar expedientes administrativos con el fin de analizar y determinar las causales de caducidad y/o prescripción y/o pérdida de fuerza de ejecutoria de los actos administrativos. 9. Apoyar en los trámites necesarios a la Alcaldía Local para surtir el trámite de notificación personal y mediante edicto de los actos administrativos y decisiones, en los términos de la Ley 1437 de 2011. 10. Las demás que le sean asignadas y que este relacionadas con el objeto del Contrato</t>
  </si>
  <si>
    <t>1. Coadyuvar cuando así se requiera, en la preparación del anteproyecto y modificaciones al presupuesto anual, siguiendo los lineamientos. 2. coadyuvar en la revisión y elaboración de planillas de los pagos de los ediles de la localidad, pagos personas naturales y jurídicas según los requisitos establecidos para efectuar los pagos que se programan mensualmente durante la ejecución de este contrato. 3. Coadyuvar en la elaboración de los proyectos y actos administrativos sobre adiciones, reducciones y traslados presupuestales que se requieran, de acuerdo con las justificaciones y estudios respectivos. 4. Realizar los informes que soliciten los organismos de control y demás entidades, así como dar respuesta a las peticiones que sean asignadas al área. 5. coadyuvar en la consolidación y realización de la programación anual y reprogramación del PAC bimestral en el aplicativo correspondiente, cuando así se requiera. 6. Coadyuvar en la depuración del aplicativo SIPSE (bandeja financiera), ORFEO de manera mensual. 7. Realizar la revisión y seguimiento de la información de las obligaciones por pagar, en las diferentes fases, para presentar los informes cuando así se requiera. 8. Coadyuvar en el descargue de la información de pagos mediante el aplicativo BOGDATA para subir a SECOP II. 9. Presentar informe mensual y los documentos y archivos suscritos de las actividades realizadas en cumplimiento de las obligaciones pactadas con el archivo de los documentos suscritos que haya generado en cumplimiento del objeto y obligaciones contractuales. 10. Las demás que demande la Administración Local a través de su supervisor, que correspondan a la naturaleza del contrato y que sean necesarias para la consecución del fin del objeto contractua</t>
  </si>
  <si>
    <t>PRESTAR LOS SERVICIOS PROFESIONALES PARA EL ÁREA DE GESTIÓN DEL DESARROLLO LOCAL, EN LO RELACIONADO CON LAS ACTIVIDADES DEL ALMACÉN DE LA ALCALDÍA LOCAL DE SANTA FE</t>
  </si>
  <si>
    <t>1 . Realizar la organización, implementación y seguimiento del plan de almacén e inventarios, de acuerdo con los lineamientos establecidos por la Secretaría Distrital de Gobierno y la Alcaldía Local de Santa Fe, bajo la autorización y supervisión del almacenista. 2 . Proponer e implementar estrategias para el control de entrada y salida, bajas, traspasos, reintegros, préstamos del inventario de los diferentes elementos existentes en el almacén de la Alcaldía Local de Santa Fe, utilizando los sistemas de información y aplicativos definidos para tal fin, y las acciones de conciliaciones, de acuerdo con los procedimientos y lineamientos establecidos, bajo la autorización y supervisión del almacenista. 3 . Realizar las visitas a los comodatarios para verificar el estado de los bienes y su uso, haciendo a su vez el seguimiento y control del estado de los diferentes comodatos existentes en el inventario a cargo del almacén del Fondo de Desarrollo Local de Santa Fe. 4 . Apoyar en el seguimiento y control de los procesos de toma física, actualización y seguimiento de inventarios de acuerdo a los procedimientos establecidos en el manual de procedimientos administrativos y contables para el manejo y control de los bienes de la Secretaría Distrital de Gobierno. 5 . Organizar y asistir a las reuniones, capacitaciones, y eventos que se desarrollen en relación con el objeto del contrato y en las que sea delegado, de acuerdo con los lineamientos y protocolos establecidos, dejando registro de la asistencia y participación en estas físicas y/o virtual. 6 . Brindar respuestas a comunicaciones, requerimientos, solicitudes, derechos de petición que le sean asignadas, provenientes de entes de control, rama judicial, entidades públicas y/o privadas, comunidad en general dentro de los plazos, términos y condiciones establecidos por la misma, así como efectuar el trámite de cierre en los sistemas de información ORFEO y otros establecidos para ello, siguiendo los procedimientos y normatividad vigente. 7 . Presentar los informes, reportes, estadísticas y bases de datos que sean requeridos y que den cuenta de la gestión y actividades realizadas durante el periodo, así como apoyar la identificación de alertas temprana y puntos de control en el marco del desarrollo de las obligaciones contractuales. 8 . Apoyar en la entrega de las dotaciones a las diferentes organizaciones, verificando el conteo de elementos con la salida del almacén y su empaque si lo requiere. 9 . Desarrollar acciones de apoyo a la supervisión de los contratos que le sean asignados, realizando el seguimiento, verificación y constatación del cumplimiento de las obligaciones contractuales y/o términos de referencia que debe desarrollar el contratista, plazos y condiciones establecidos, programación del PAC, entre otras, acorde con el Manuel de Supervisión de Contratos y la normatividad vigente. 10 . Las demás obligaciones que sean inherentes al objeto contractual, que se encuentren en la normatividad vigente o que sean solicitadas por el supervisor o apoyo a la supervisión del contrato.</t>
  </si>
  <si>
    <t>PRESTAR SERVICIOS PROFESIONALES AL ÁREA DE GESTIÓN DEL DESARROLLO LOCAL, REALIZANDO ACTIVIDADES INHERENTES AL CONSEJO LOCAL DE GESTIÓN DEL RIESGO, DE LA LOCALIDAD DESANTA FE</t>
  </si>
  <si>
    <t>1 . Asistir en el desarrollo de las acciones y actividades que se desarrollan en el marco del Consejo Local de Gestión del Riesgo, antes Comité Local de Emergencias. 2 . Realizar la estructuración, viabilización, evaluación de los estudios previos, pre-pliegos y pliegos para surtir el proceso precontractual, en lo referente a Gestión del Riesgos. 3 . Convocar y concertar con los organismos locales la implementación y el ajuste de las estrategias públicas en gestión del riesgo. 4 . Promover el fortalecimiento de los planes familiares, comunitarios e industriales a fin de definir los Planes de Emergencia y Contingencia de acuerdo al Decreto 599/2013. 5 . Integrar los recursos y esfuerzos de las diferentes entidades cuyo objeto es la gestión y atención de los procesos de reasentamiento y recuperación en zonas afectadas por situaciones de remoción en masa. 6 . Propiciar la inclusión del componente de gestión de riesgos en los procesos de planificación y desarrollo local y en el diseño de procedimientos operativos y adiestramiento institucional para la gestión del riesgo. 7. Responder por las comunicaciones y la coordinación de los organismos de respuesta en situaciones de emergencia. 8. Promover la articulación y el fortalecimiento a nivel local del Sistema Distrital de Emergencias. 9 . Apoyar la supervisión de los contratos y/o convenios que se le asignen para efectos de prevenir y combatir la corrupción en la contratación pública, como supervisor deberá tener en cuenta lo prescrito en los artículos 82 a 85 de la Ley 1474 de 2011 y en el Manual de Supervisión e Interventoría GCO-GCI-M004 del 17 de julio de 2019, publicado en la intranet de la entidad, o aquellas normas que los complementen, modifiquen o sustituyan. El incumplimiento a la citada normatividad podrá acarrear sanciones de carácter penal, disciplinario y/o fiscal. 10 . Efectuar la liquidación de los contratos y convenios que le sean asignados. 11. Participar cuando sea designado como miembro del comité evaluador, asistir a las reuniones, comités de contratación, audiencias, comités técnicos de seguimiento, capacitaciones, entre otros. 12. Dar trámite a los derechos de petición, quejas y/o reclamos que le sean asignados, cumpliendo con los términos legales para ello. 13. Las demás que le sean asignadas y que guarden relación con el objeto contractual.</t>
  </si>
  <si>
    <t>APOYAR EN LAS TAREAS OPERATIVAS DE CARÁCTER ARCHIVÍSTICO DESARROLLADAS EN LA ALCALDÍA LOCAL PARA GARANTIZAR LA APLICACIÓN CORRECTA DE LOS PROCEDIMIENTOS TÉCNICOS</t>
  </si>
  <si>
    <t>1. Apoyar las labores relacionadas con la implementación del Subsistema Interno de Gestión Documental y Archivos, así como apoyar la adecuada implementación de los instrumentos archivísticos emitidos por la Secretaría Distrital de Gobierno. 2. Acompañar técnicamente a los auxiliares en la aplicación de la tabla de retención documental a la documentación producida entre el 29 de diciembre de 2006 y el 29 de septiembre de 2016 en la Alcaldía Local. 3. Realizar el control de calidad a la documentación intervenida por la Alcaldía velando porque sea conformada según la estructura presentada en la Tabla de Retención Documental de la Entidad de la SGD. 4. Apoyar los procesos archivísticos necesarios para el cabal cumplimiento de la organización documental de la dependencia. 5. Efectuar capacitación a los funcionarios en el diligenciamiento de los formatos establecidos por la Dirección Administrativa para el buen funcionamiento de la gestión documental. 6. Presentar informes mensuales de avance sobre el proceso. 7. Apoyar la preparación física de las transferencias documentales primarias y secundarias aplicando los procedimientos definidos por la SDG en consonancia con lo establecido en el Decreto 1080 de 2015. 8. Las demás obligaciones que sean asignadas por la Líder de Gestión Documental y de acuerdo con el objeto del contrato.</t>
  </si>
  <si>
    <t>PRESTAR LOS SERVICIOS TÉCNICOS Y LOGÍSTICOS PARA LA COORDINACIÓN, PREPARACIÓN Y DESARROLLO DE LAS ECO-CAMINATAS RECREATIVAS PARA LA LOCALIDAD DE SANTA FE</t>
  </si>
  <si>
    <t xml:space="preserve">1. Presentar el cronograma de actividades ante el supervisor y/o apoyo a la supervisión y comité técnico del proyecto. En ellos se establecerán: los tiempos de ejecución de las actividades y recursos. 2. Realizar la Presentación Pública del proyecto ante la Junta Administradora Local. 3. Hacer el proceso de divulgación, convocatoria e inscripción de las caminatas eco-recreativas en las Juntas de Acción Comunal, Consejos Locales, Instancias de Participación y demás espacios que se consideren oportunos para la participación de la comunidad, además de la divulgación por los medios digitales. 4. Contratar el personal idóneo para la realización de las actividades que requiere el proyecto, para lo cual el contratista deberá presentar las hojas de vida del personal, la semana hábil siguiente a la suscripción del acta de inicio. 5. Garantizar la entrega de los materiales para el desarrollo del proyecto y la dotación en cada una de las salidas a los beneficiarios, según el cuadro de especificaciones técnicas incluido en el ANEXO TÉCNICO que hace parte integral del presente documento. 6. Realizar el ingreso al almacén de todos los bienes que sean adquiridos en el marco de la ejecución del contrato. Este ingreso debe realizarse durante la ejecución del contrato y no después de su finalización, para lo cual deberán allegar al almacén del Fondo de Desarrollo Local de Santa Fe todos los documentos indicados por el almacenista, entre los cuales deberá estar la factura electrónica dirigida al Fondo de Desarrollo Local de Santa Fe. 7. Cumplir con las especificaciones que contiene el ANEXO TÉCNICO en cuanto al recurso humano que llevará a cabo las actividades de las caminatas eco-recreativas. 8. Contar con el aval de las hojas de vida del equipo de trabajo, por parte del profesional que tenga a su cargo el apoyo a la supervisión o interventoría del contrato. Las hojas de vida deberán ser presentadas, junto con el cronograma de actividades. 9. Aportar los recursos materiales que el equipo de trabajo requiera para desempeñar adecuadamente su labor y disponerlos en el sitio de la ejecución de cada actividad. 10. Llevar listados de asistencia de cada una de las actividades desarrolladas en el marco del proyecto y entregar de manera digital copia de los resultados, bases de datos de beneficiarios y documentos que arroje la ejecución del proyecto. 11. Acatar las instrucciones que durante el desarrollo del contrato le imparta el Fondo de Desarrollo Local de Santa Fe, por conducto del funcionario que ejercerá́el apoyo a la supervisión. 12. Enviar a la oficina de prensa de la Alcaldía todas las piezas de divulgación del proyecto para su respectiva aprobación y autorización de impresión; así mismo el material que requiera aprobación de esta oficina. 13. Entregar los bienes impresos y producto de diseño, compras y demás, de conformidad con las condiciones señaladas, en el almacén del Fondo de Desarrollo Local de Santa Fe, con constancia en acta de entrega, tal como se contempla en el ANEXO TÉCNICO. 14. Realizar las correspondientes convocatorias a las actividades del proyecto dejando constancia de estas, tal como se contempla en el ANEXO TÉCNICO 15. Cumplir a cabalidad el contenido de la propuesta presentada por el contratista, en especial en lo referente a la ejecución financiera. 16. Informar con debida antelación (Como mínimo con quince (15) días calendario) ante el supervisor y/o apoyo a la supervisión cualquier modificación contractual del contrato o cambio en las actividades del cronograma. 17. Presentar un informe mensual tanto de la ejecución física como financiera, que dé cuenta de la realización de las actividades, logros y dificultades en la ejecución del proyecto, acompañado de los soportes correspondientes, la entrega de productos de acuerdo con lo ofrecido en la propuesta, al cronograma y al desarrollo de la ejecución
del proyecto. Estos informes deberán ir soportados con los debidos anexos y evidencias de las actividades ejecutadas (planillas de asistencia, registros fotográficos, planillas de entregas de elementos, actas de reuniones, etc.)
18. Facilitar al apoyo a la supervisión y/o supervisor del contrato el acceso a la información, documentación, soportes contables con ocasión de la ejecución del proyecto, instalaciones y equipos inherentes a la ejecución
del proyecto. 19. Asistir a las reuniones de coordinación, mesas de trabajo y seguimiento programadas por la supervisión y/o apoyo a la supervisión del contrato; así mismo, citar a comité técnico de seguimiento según lo establece el Anexo Técnico. 20. Entregar la totalidad de los elementos y materiales con la calidad, cantidad y precios ofrecidos en la propuesta; condiciones que se obliga a mantener durante el tiempo de duración del contrato.
21. Gestionar, solicitar y realizar los procesos pertinentes en el tiempo adecuado para tener los permisos del uso de los espacios en los cuales se va a realizar cada una de las actividades del Anexo Técnico. 22. Realizar la gestión interinstitucional con cada una de las entidades que corresponda para el desarrollo de las actividades cuando sea necesario. 23. Vincular y mantener el porcentaje correspondiente establecido en el artículo 3 del Decreto Distrital 332 de 2020, de acuerdo a las ramas de la actividad económica, de mujeres para la ejecución del contrato, garantizando que la vinculación se realice con plena observancia de las normas laborales o contractuales aplicables, dando prioridad a mujeres víctimas del conflicto armado, con alguna discapacidad, jefa de hogar u otra condición especial, el cual no podrá ser inferior al 50%. 24. Las demás que sean indicadas por el supervisor y/o apoyo a la supervisión del contrato. </t>
  </si>
  <si>
    <t>PRESTAR SERVICIOS PROFESIONALES ESPECIALIZADOS AL DESPACHO, APOYANDO LA SUPERVISIÓN DEL GRUPO DE PROFESIONALES QUE REALIZAN LA PROMOCIÓN, ACOMPAÑAMIENTO Y ATENCIÓN DE LAS INSTANCIAS INTERINSTITUCIONALES Y LAS INSTANCIAS DE PARTICIPACIÓN LOCALES, ASÍ COMO LOS PROCESOS COMUNITARIOS EN LA LOCALIDAD DE SANTA FE</t>
  </si>
  <si>
    <t xml:space="preserve">1 . Realizar la articulación, orientación y concertación de las acciones de la Alcaldía Local en materia de promoción local de la participación y fortalecimiento de la sociedad civil y sus organizaciones sociales. 2 . Programar la atención de los espacios de participación ciudadana y comunitaria, Juntas de Acción Comunal, Asociaciones de Vecinos y demás instancias de participación existentes en la Localidad de conformidad con las indicaciones de la Alcaldía Local.3 . Garantizar la atención de las instancias de coordinación interinstitucional, Consejo Local de Gobierno, Comisión Local Intersectorial de Participación (CLIP), Consejo Local de Política Social (CLOPS), Unidad administrativa de apoyo Técnico (UAT), así como los espacios de control social y rendición de cuentas, tanto de la administración local como distrital que sean necesarios. 4 . Asistir y organizar la realización de eventos ciudadanos y/o comunitarios que le sean designados 5 . Revisar y proyectar la respuesta de los requerimientos y peticiones relacionados con el tema de participación, que se requieran. 6 . Realizar la formulación y seguimiento de los proyectos de inversión relacionados con participación ciudadana, que se financien con recursos del Fondo de Desarrollo Local. 7 . Apoyar la supervisión de contratos y convenios relacionados con participación ciudadana que le sean designados por el (la) Alcalde (sa) Local, según lo establecido en el Manual de Supervisión e Interventoría de la Secretaría Distrital de Gobierno. 8 . Asistir a las reuniones a las que sea citado o designado, para la atención de los asuntos relacionados con el objeto contractual. 9 . Presentar informe mensual de las actividades realizadas en cumplimiento de las obligaciones pactadas. 10 . Las demás que se le asignen y que surjan de la naturaleza del Contrato. </t>
  </si>
  <si>
    <t>APOYAR AL EQUIPO DE PRENSA Y COMUNICACIONES DE LA ALCALDÍA LOCAL EN LA REALIZACIÓN DE PRODUCTOS Y PIEZAS DIGITALES, IMPRESAS Y PUBLICITARIAS DE GRAN FORMATO Y DE ANIMACIÓN GRAFICA, ASÍ́COMO APOYAR LA PRODUCCIÓN Y MONTAJE DE EVENTOS</t>
  </si>
  <si>
    <t>1 . Desarrollar o diseñar las piezas graficas para los contenidos de las redes sociales y sitio web de la Alcaldía Local. 2 . Realizar la adaptación gráfica de las campañas de la Alcaldía Local con el fin de lograr uniformidad en los mensajes y mantener un cronograma actualizado de las fechas de solicitud y entrega de las respectivas piezas. 3 . Hacer seguimiento a la impresión y distribución de las piezas graficas elaboradas para la estrategia digital y las campañas internas y externas de la Alcaldía Local. 4 . Realizar la producción de contenidos audiovisuales en diferentes plataformas, tales como animación y video, en diversos medios y soportes. 5 . Diseñar el montaje de piezas audiovisuales para la divulgación de las diferentes campañas y proyectos de la entidad. 6 . Realizar la conceptualización de contenidos y proyectos para su realización audiovisual.</t>
  </si>
  <si>
    <t xml:space="preserve">AUNAR ESFUERZOS TÉCNICOS, ADMINISTRATIVOS, JURÍDICOS Y FINANCIEROS ENTRE LA AGENCIA DISTRITAL PARA LA EDUCACIÓN SUPERIOR, LA CIENCIA Y LA TECNOLOGÍA - ATENEA Y EL FONDO DE DESARROLLO LOCAL DE SANTA FÉ, PARA LA IMPLEMENTACIÓN DE UN NUEVO MODELO INCLUSIVO, EFICIENTE Y FLEXIBLE PARA EL ACCESO Y LA PERMANENCIA DE LAS Y LOS JÓVENES EGRESADOS DE INSTITUCIONES DE EDUCACIÓN MEDIA A PROGRAMAS DE EDUCACIÓN SUPERIOR Y POSMEDIA </t>
  </si>
  <si>
    <t xml:space="preserve">1. Establecer las estrategias y mecanismos de acceso a educación superior. 2. Incorporar al presupuesto y ejecutar el proyecto según los lineamientos establecidos para el desarrollo del
Proyecto. 3. Articular acciones administrativas con las diferentes entidades Distritales para la formulación, ejecución y finalización del convenio interadministrativo. 4. Implementar los lineamientos del Reglamento o Manual Operativo y los términos de las convocatorias, el cual facilitará el proceso de seguimiento a los programas de acceso y permanencia a la educación superior y posmedia, realizado desde la Agencia ATENEA. 5. Diseñar, realizar y difundir las convocatorias a potenciales beneficiarios e Instituciones de Educación Superior. 6. Garantizar la ejecución del Convenio interadministrativo bajo los lineamientos técnicos establecidos para tal efecto. 7. Poner a disposición los recursos técnicos y tecnológicos para los procesos de inscripción, formalización y seguimiento a los beneficiarios. 8. Poner a disposición los recursos administrativos, técnicos y tecnológicos para la suscripción de contratos, convenios o similares con las IES, para la formalización de la oferta de programas de educación superior. 9. Elaborar y suscribir los actos jurídicos necesarios para el cumplimento del objeto del convenio. 10. Celebrar los Convenios Interadministrativos y/o Convenios de Asociación con las diferentes Instituciones de
Educación Superior. 11. Realizar los desembolsos correspondientes a las Instituciones de Educación Superior que desarrollen los programas académicos objeto del presente Convenio interadministrativo.
12. Elaborar los lineamientos técnicos del Programa de acceso y permanencia a la Educación Superior en Instituciones de Educación Superior Públicas y/o Privadas 13. Elaborar procedimientos para el seguimiento a los beneficiarios. 14. Elaborar la estrategia de gratuidad y permanencia para mitigar el riesgo de deserción. 15. Diseñar y ejecutar las estrategias para la prestación de la pasantía social.
16. Elaborar informes trimestrales de gestión administrativa y gestión financiera del convenio interadministrativo y comunicarlos a los supervisores del convenio interadministrativo. 17. Generar orientaciones técnicas para la determinación de las metas de acceso y permanencia en educación superior en la localidad. 18. Suministrar de manera oportuna, la información solicitada por entes de control y por el Fondo de Desarrollo Local, relacionada con la ejecución del convenio. </t>
  </si>
  <si>
    <t>PRESTAR APOYO AL ÁREA GESTIÓN POLICÍVA Y ÁREA DE GESTIÓN DE DESARROLLO LOCAL EN LA CONDUCCIÓN DEL PARQUE AUTOMOTOR DEL FDLSF QUE LE SEA ASIGNADO.</t>
  </si>
  <si>
    <t>1 . Apoyar en la conducción del vehículo asignado por la Alcaldía Local de Santa Fe, para transportar a los diferentes funcionarios y/o contratistas en cumplimiento de sus obligaciones contractuales así como los elementos o bienes que sean requeridos en el marco de la misionalidad del FDLSF. 2 . Apoyar en la conducción del vehículo asignado al Despacho en caso de que se requiera. 3 . Apoyar en las labores de aseo para el buen funcionamiento de los vehículos asignados para el desempeño y ejecución de las diferentes labores. 4 . Llevar a mantenimiento preventivo y correctivo el vehículo que se le asigne, al sitio indicado por el supervisor del contrato o por quien este designe como apoyo a la supervisión. 5 . Estar a disposición de lo requerido por la administración local, en lo referente a transporte y movilización. 6 . Velar por el cuidado, protección y buen uso de los bienes asignados a su cargo, así como verificar que los vehiculos cuenten con la documentación al día 7 . Realizar el reporte de manera inmediata a la aseguradora en caso de que se presente un siniestro y presentar un informe de lo sucedido al apoyo a la supervisión. 8 . Las demás que le sean asignadas por el supervisor y/o apoyo a la supervisión del contrato y que surjan de la naturaleza del mismo.</t>
  </si>
  <si>
    <t>APOYAR JURÍDICAMENTE LA EJECUCIÓN DE LAS ACCIONES REQUERIDAS PARA LA DEPURACIÓN DE LAS ACTUACIONES ADMINISTRATIVAS QUE CURSAN EN LA ALCALDÍA LOCAL DE SANTA FE</t>
  </si>
  <si>
    <t>1 . Clasificar los expedientes asignados por vigencia y tipologías: espacio público, establecimientos de comercio Ley 232 de 1995 y régimen de obras y urbanismo 2 . Analizar jurídicamente los expedientes asignados, emitir el respectivo concepto de acuerdo con la revisión realizada para establecer la actuación jurídica a seguir conforme con la naturaleza del proceso que corresponda.3 . Determinar del reparto asignado, los expedientes que pueden ser archivados a partir de las causales de caducidad y/o prescripción y/o pérdida de fuerza de ejecutoria del acto administrativo 4 . Proyectar los actos administrativos correspondientes, conforme con la normatividad vigente, que permitan impulsar efectivamente los expedientes propendiendo por una decisión de fondo y/o su oportuna terminación o cierre y presentarlos al profesional que cumpla con el rol de supervisión estratégica de depuración e impulso procesal local para su revisión. 5 . Ajustar los proyectos de actos administrativos a partir de las observaciones y/o modificaciones sugeridas por el profesional que cumpla con el rol de supervisión estratégica de depuración e impulso procesal local de la Alcaldía, o quien este designe 6 . Proyectar para firma del alcalde local las solicitudes de información y/o concepto dirigidas a las instancias distritales competentes y realizar su respectivo seguimiento. 7 . Realizar seguimiento a las visitas técnicas solicitadas y a la oportuna entrega del correspondiente informe. 8 . Revisar, analizar y proyectar respuesta oportuna a la totalidad de las solicitudes que le sean asignadas, en el aplicativo institucional ORFEO y presentarlos al Profesional que cumpla con el rol de supervisión estratégica de depuración e impulso procesal local de la Alcaldía, para su revisión. 9 . Incorporar al expediente físico los actos administrativos y/o la documentación generada por cada impulso procesal realizado 10 . Apoyar en los trámites necesarios a la Alcaldía Local para surtir el trámite de notificación personal y mediante edicto de los actos administrativos y decisiones, en los términos de la Ley 1437 de 2011. 11 . Registrar correctamente en el Aplicativo ¿SI ACTUA¿ la actuación realizada en cada uno de los expedientes asignados 12 . Asistir a las reuniones a las que sea citado o designado, para la atención de los asuntos relacionados con el objeto contractual. 13 . Presentar informe mensual de las actividades realizadas en cumplimiento de las obligaciones pactadas. 14 . Entregar, mensualmente, el archivo de los documentos suscritos que haya generado en cumplimiento del objeto y obligaciones contractuales 15 . Las demás que se le asignen y que surjan de la naturaleza del contrato</t>
  </si>
  <si>
    <t>APOYAR AL ALCALDE LOCAL EN LA PROMOCIÓN, ACOMPAÑAMIENTO, COORDINACIÓN Y ATENCIÓN DE LAS INSTANCIAS DE COORDINACIÓN INTERINSTITUCIONALES Y LAS INSTANCIAS DE PARTICIPACIÓN LOCALES, ASÍ COMO LOS PROCESOS COMUNITARIOS EN LA LOCALIDAD</t>
  </si>
  <si>
    <t>1 . Apoyar en la coordinación, articulación, orientación y concertación de las acciones de la Alcaldía Local en materia de promoción local de la participación y fortalecimiento de la sociedad civil y sus organizaciones sociales. 2 . Apoyar y articular los espacios de participación ciudadana y comunitaria, Juntas de Acción Comunal, Asociaciones de Vecinos y demás instancias de participación existentes en la Localidad de conformidad con las indicaciones de la Alcaldía Local. 3 . Apoyar las instancias de coordinación interinstitucional, Consejo Local de Gobierno, Comisión Local Intersectorial de Participación ¿ CLIP, Consejo Local de Política Social ¿ CLOPS, así como los espacios de control social y rendición de cuentas, tanto de la administración local como distrital que sean necesarios. 4 . Apoyar la realización y/o participar en las reuniones de carácter ordinario y/o extraordinario de las instancias de participación y/o de Gobierno de la localidad que le sean designadas por el Alcalde (sa) Local. 5 . Articular acciones y estrategias para la implementación de la política pública y del Sistema Distrital de Participación. 6 . Apoyar la realización de eventos ciudadanos y/o comunitarios que le sean designados.7 . Apoyar en el trámite y respuesta de los requerimientos y peticiones relacionados con el tema departicipación, que se requieran. 8 . Apoyar en la consolidación y análisis de los diagnósticos sectoriales o poblacionales suministrados por las instituciones con presencia en lo local, cuando así se requiera. 9 . Apoyar la formulación de los proyectos de inversión relacionados con participación ciudadana, que se financien con recursos del Fondo de Desarrollo Local. 10 . Apoyar en la etapa precontractual y contractual de los proyectos de inversión relacionados con participación ciudadana, que se financien con recursos del Fondo de Desarrollo Local. 11 . Apoyar la supervisión de contratos y convenios relacionados con participación ciudadana que le sean designados por el Alcalde Local, según lo establecido en el Manual de Supervisión e Interventoría de la Secretaría Distrital de Gobierno. 12 . Las demás que demande la Administración Local a través de su supervisor, que correspondan a la naturaleza del contrato y que sean necesarias para la consecución del fin del objeto contractual. 13 . Asistir a las reuniones a las que sea citado o designado, para la atención de los asuntos relacionados con el objeto contractual. 14 . Presentar informe mensual de las actividades realizadas en cumplimiento de las obligaciones pactadas. 15 . Entregar, mensualmente, el archivo de los documentos suscritos que haya generado en cumplimiento del objeto y obligaciones contractuales. 16 . Las demás que se le asignen y que surjan de la naturaleza del Contrato.</t>
  </si>
  <si>
    <t>PRESTAR SERVICIOS PROFESIONALES PARA APOYAR LA COORDINACIÓN Y DESARROLLO DE PROYECTOS DEL LABORATORIO DE INNOVACIÓN DE LA LOCALIDAD DE SANTA FE</t>
  </si>
  <si>
    <t>1 . Liderar el diseño de los instrumentos necesarios que se requieran para la implementación de la estrategia de transparencia, articulada con la estrategia de GOBIERNO ABIERTO para la alcaldía local de Santa Fe 2 . Elaborar un informe de seguimiento mensual de las acciones adelantadas en el marco de la implementación del laboratorio de innovación. 3 . Implementar un sistema de seguimiento de gestión de la alcaldía, como insumo para la toma de decisiones con base en las problemáticas de la localidad. 4 . Formular y entregar de manera permanente las recomendaciones a que haya lugar sobre el avance en la implementación y acciones de mejora en el marco de la estrategia GOBIERNO ABIERTO. 5 . Asistir y apoyar activamente en cada una de las actividades institucionales y demás compromisos que le sean delegados dentro de la localidad por la supervisión y/o apoyo a la supervisión de manera virtual o presencial 6 . Apoyar la supervisión de los contratos y/o convenios que se le asignen para efectos de prevenir y combatir la corrupción en la contratación pública, como supervisor deberá tener en cuenta lo prescrito en los artículos 82 a 85 de la Ley 1474 de 2011 y en el Manual de Supervisión e Interventoría de la Secretaria Distrital de Gobierno, publicado en la intranet de la entidad, o aquellas normas que los complementen, modifiquen o sustituyan. El incumplimiento a la citada normatividad podrá acarrear sanciones de carácter. penal, disciplinario y/o fiscal. 7 . Brindar respuestas a comunicaciones, requerimientos, solicitudes, derechos de petición que le sean asignadas, provenientes de entes de control, rama judicial, entidades públicas y/o privadas, comunidad en general dentro de los plazos, términos y condiciones establecidos por la misma, así como efectuar el trámite de cierre en los sistemas de información ORFEO y otros establecidos para ello, siguiendo los procedimientos y normatividad vigente. 8 . Las demás inherentes a sus obligaciones específicas, que se requieran para el cabal cumplimiento del objeto contractual.</t>
  </si>
  <si>
    <t>PRESTAR LOS SERVICIOS TÉCNICOS DE APOYO EN CAMPO PARA LA IMPLEMENTACIÓN DE ACCIONES PARA EL FOMENTO DE LA AGRICULTURA URBANA Y COBERTURAS VERDES EN LA LOCALIDAD DE SANTA FE EN EL MARCO DE LAS INICIATIVAS DE PRESUPUESTOS PARTICIPATIVOS</t>
  </si>
  <si>
    <t>1. Apoyar desde su área de conocimiento la presentación pública del proyecto, que integre los interesados. 2. Realizar los trabajos de campo y administrativos necesarios de su área de conocimiento con el fin de adelantar el objeto contractual. 3. Elaborar un cronograma de trabajo, que integre las áreas a intervenir y mantener. 4. Capacitar y realizar asistencia técnica a la comunidad que participe en las actividades relacionadas con el mantenimiento a las coberturas verdes, agricultura urbana, compostaje, pacas digestoras, lombricultura. 5. Consolidar, analizar y entregar la información derivada de los estudios de campo. 6. Desarrollar las actividades de identificación del estado inicial de las coberturas verdes, huertas urbanas a intervenir. 1. Apoyar desde su área de conocimiento la presentación pública del proyecto, que integre los interesados. 2. Realizar los trabajos de campo y administrativos necesarios de su área de conocimiento con el fin de adelantar el objeto contractual. 3. Elaborar un cronograma de trabajo, que integre las áreas a intervenir y mantener. 4. Capacitar y realizar asistencia técnica a la comunidad que participe en las actividades relacionadas con el mantenimiento a las coberturas verdes, agricultura urbana, compostaje, pacas digestoras, lombricultura. 5. Consolidar, analizar y entregar la información derivada de los estudios de campo. 6. Desarrollar las actividades de identificación del estado inicial de las coberturas verdes, huertas urbanas a intervenir. 7. Brindar el soporte al equipo de trabajo en la construcción y ubicación de las áreas a intervenir. 8. Articular interinstitucionalmente las acciones encaminadas a la recuperación, acondicionamiento y mantenimiento de las coberturas verdes, huertas urbanas de la Localidad. 9. Participar en las actividades convocadas por la supervisión o el apoyo a la supervisión del proyecto y elaborar las actas de este. 10. Prever los diferentes riesgos de logística durante la ejecución de las actividades. 11. Coordinar la gestión de los espacios y requerimientos logísticos y técnicos necesarios para las actividades del proyecto. 12. Preparar y recoger los listados de asistencia y registro a las diferentes actividades del proyecto. 13. Realizar el proceso de administración, gestión, sistematización y elaboración documental y de informes durante la finalización de las actividades y el cierre del convenio. 14. Supervisar, direccionar y apoyar en la ejecución de las actividades de campo a desarrollar por parte de los operarios ambientales. 15. Presentar informe mensual de las actividades realizadas en cumplimiento de las obligaciones pactadas. 16. Entregar, mensualmente, el archivo de los documentos suscritos que haya generado en cumplimiento del objeto y obligaciones contractuales. 17. Supervisar y garantizar el suministro de insumos que se requieran para el desarrollo de las actividades en campo. 18. Apoyar la proyección de las respuestas a la correspondencia que ingresa por el Sistema de Gestión Documental ORFEO, al igual que tramitar respuesta a las quejas y reclamos de la ciudadanía. 19. Apoyar en jornadas de recuperación del espacio público y ambientales, en relación con realizar acciones de pintura, recolección de residuos, embellecimiento, de acuerdo con los criterios técnicos y reglamentarios establecidos. 20. Las demás que se le
asignen y que surjan de la naturaleza del contrato.</t>
  </si>
  <si>
    <t>1 . Realizar el alistamiento operativo para el desarrollo de los procesos de formación en el componente de Adulto Mayor y Escuelas de formación deportiva en la disciplina asignada. 2 . Liderar, planificar y ejecutar todas las actividades del componente en comunicación con el coordinador del proyecto. 3 . Asistir a todas las reuniones citadas por los coordinadores, la Administración Local o cualquier instancia institucional. 4 . Socializar los avances, dificultades o acontecimientos que en el desarrollo de las técnicas y estrategias que consideren relevantes. 5 . Realizar un análisis de los registros cualitativos que se originen en cada uno de los encuentros e informar de manera oportuna de las variaciones de salud de cada uno de los inscritos, al coordinador del proyecto o dejarlo de manifiesto en los formatos de asistencia y observaciones y diligenciar todos los formatos propios de la ejecución en oportunidad. 6 . Rendir los informes correspondientes al desarrollo de los procesos de acondicionamiento físico del adulto mayor y escuelas de formación deportiva asignados. 7 . Presentar Plan de Trabajo mensualizado a los diferentes coordinadores, previo al inicio de las actividades con el fin de ser avalado. 8 . Realizar el alistamiento de los lugares donde se desarrollarán cada una de las actividades de formación, propiciando siempre el distanciamiento social entre los chicos, chicas, adolescentes y adultos mayores de sus respectivos grupos y asegurando el uso de las mascarillas de protección y demás protocolos de bioseguridad. 9 . Asegurar la puesta de los insumos y elementos necesario para el desarrollo de las jornadas de formación y acondicionamiento en el punto donde se ejecutarán las actividades. 10 . Velar para que todos los beneficiarios del programa utilicen los elementos de bioseguridad, de conformidad con la normativa vigente y/o indicaciones del gobierno Nacional y/o Distrital, durante el desarrollo de las sesiones de actividad física, formación deportiva y acondicionamiento físico. 11 . Administrar, custodiar y vigilar los elementos deportivos que le sean asignados por parte del Fondo de Desarrollo Local de Santa Fe para el desarrollo de sus actividades contractuales. El cuidado y administración de estos elementos serán de entera responsabilidad del contratista 12 . Las demás que sean indicadas por el coordinador y/o supervisión asignada por la Alcaldía Local de Santa Fe.</t>
  </si>
  <si>
    <t>1. Acompañar y apoyar a los Inspectores de Policía en el desarrollo de las diligencias de inspección 2. Realizar las visitas que, en materia de urbanismo, espacio público o actividad económica, le sean asignadas por el respetivo Inspector de Policía, en desarrollo de la práctica de pruebas ordenadas dentro de una actuación y presentar el respectivo informe en los términos establecidos. 3. En las visitas que realice en materia de urbanismo, verificar que las obras cumplan lo contenido en la norma de sismo resistencia vigente, lo anterior, sin perjuicio de las demás verificaciones que respecto al cumplimiento de las licencias de construcción deba realizar según lo contenido en la normatividad vigente 4. Emitir los conceptos y respuestas a las solicitudes y peticiones que le sean requeridos por el Inspector de Policía. 5. Asistir a las reuniones a las que sea citado o designado, para la atención de los asuntos relacionados con el objeto contractual. 6. Presentar informe mensual de las actividades realizadas en cumplimiento de las obligaciones pactadas. 7. Entregar mensualmente, el archivo de los documentos suscritos que haya generado en cumplimiento del objeto y obligaciones contractuales 8. Las demás que se le asignen y que surjan de la naturaleza del Contrato.</t>
  </si>
  <si>
    <t>PRESTAR LOS SERVICIOS TÉCNICOS AL FONDO DE DESARROLLO LOCAL DE SANTA FE EN LA GESTIÓN DE LOS TRÁMITES ADMINISTRATIVOS RELACIONADOS CON SEGURIDAD CIUDADANA Y CONVIVENCIA DE LA LOCALIDAD</t>
  </si>
  <si>
    <t>1. Apoyar la elaboración de respuestas y trámite de los diferentes requerimientos y solicitudes relacionadas
con seguridad y convivencia ciudadana. 2. Llevar un registro actualizado de la base de datos de Seguridad y convivencia Ciudadana para la localidad de Santa Fe.
3. Apoyar la gestión documental relacionada con los temas asociados a Seguridad y convivencia Ciudadana. 4. Mantener un archivo actualizado de las actas que se generan en el Consejo Local de Seguridad. 5. Apoyar el seguimiento a los compromisos adquiridos por la Alcaldía Local de Santa Fe en el Consejo Local de Seguridad. 6. Apoyar en la verificación y seguimiento de solicitudes de permisos de eventos en el SUGA y PUFA. 7. Asistir a las reuniones a las que sea citado o designado, para la atención de los asuntos relacionados con el objeto contractual. 8. Apoyar a la supervisión del contrato en la elaboración de informes y/o reportes en temas de seguridad y convivencia ciudadana cuando sea requerido.
9. Las demás que le sean asignadas por el apoyo a la supervisión y/o Alcalde local y que guarden relación
directa con el objeto contractual.</t>
  </si>
  <si>
    <t>1 . Apoyar la planificación, organización y ejecución y seguimiento de las áreas de trabajo definidas por la Junta Administradora Local, colaborando en la recolección de información para que la junta tome las mejores decisiones. 2 . Apoyar en el seguimiento de la correspondencia recibida y enviada. 3 . Apoyar en la presentación de informes escritos y verbales en cada sesión de la JAL. 4 . Apoyar en las labores de transcripción de las sesiones de la JAL y elaborar oportunamente las respectivas actas de las sesiones y reuniones. 5 . Apoyar en la contestación de los requerimientos y derechos de petición que le hagan a la JAL. 6 . Apoyar en la atención a la comunidad en temas relacionados con la Junta Administradora Local. 7 . Apoyar en la contestación de la información y elaboración de informes que soliciten los organismos de control e informar a la mesa directiva. 8 . Hacer entrega de toda la documentación producto del cumplimiento del presente contrato o aquellas que le hayan sido asignadas, de acuerdo con las normas y procedimientos archivísticos al supervisor del contrato, recibiendo la documentación y verificando mediante punteo cajas y carpetas entregadas por cada una de las dependencias. 9 . Las demás que le sean asignadas por el supervisor del contrato</t>
  </si>
  <si>
    <t>APOYAR LA FORMULACIÓN, EJECUCIÓN, SEGUIMIENTO Y MEJORA CONTINUA DE LAS HERRAMIENTAS QUE CONFORMAN LA GESTIÓN AMBIENTAL INSTITUCIONAL DE LA ALCALDÍA LOCAL</t>
  </si>
  <si>
    <t xml:space="preserve">1. Apoyar a la Alcaldía Local, en la realización de actividades, reuniones y/o recorridos con la comunidad y entidades del Distrito cuando le sea asignado. 2. Acompañar técnicamente las diferentes mesas institucionales e instancias de participación locales que le sean asignado 3. Apoyar técnicamente al profesional líder de todos los procesos relacionados con la participación Ciudadana.  4. Apoyar a prensa en la elaboración de contenidos asociados a las actividades de participación ciudadana  5. Tramitar oportunamente la correspondencia recibida y saliente, y los demás documentos de conformidad con los procedimientos establecidos por la entidad 6. Apoyar la Elaboración de informes y reportes asociados a los temas de participación según los requerimientos realizados por entes de control o comunidad en general 7. Presentar informes de las diferentes reuniones, comités y/o mesas de trabajo que surjan de lo ordenado por la supervisión del contrato y/o el Alcalde Local 8.   Las demás que le sean asignadas por el supervisor del contrato y/o el Alcalde Local </t>
  </si>
  <si>
    <t>APOYAR Y DAR SOPORTE TÉCNICO AL ADMINISTRADOR Y USUARIO FINAL DE LA RED DE SISTEMAS Y TECNOLOGIA E INFORMACIÓN DE LA ALCALDIA LOCAL DE SANTA FE</t>
  </si>
  <si>
    <t xml:space="preserve"> </t>
  </si>
  <si>
    <t>APOYAR AL ALCALDE LOCAL EN LA PROMOCIÓN, ARTICULACIÓN, ACOMPAÑAMIENTO Y SEGUIMIENTO PARA LA ATENCIÓN Y PROTECCIÓN DE LOS ANIMALES DOMÉSTICOS Y SILVESTRES DE LA LOCALIDAD.</t>
  </si>
  <si>
    <t xml:space="preserve">2. Acompañar técnicamente las diferentes mesas institucionales e instancias de participación locales que le sean asignado </t>
  </si>
  <si>
    <t>PRESTAR LOS SERVICIOS TECNICOS EN LO REFERENTE A LAS ACTIVIDADES ADMINISTRATIVAS, EDUCATIVAS, DE CAMPO Y CAPACITACIÓN EN LOS PROCESOS DE SEPARACIÓN EN LA FUENTE Y RECUPERACIÓN DE PUNTOS CRITICOS ACORDE A LOS LINEAMIENTOS ESTABLECIDOS PARA TAL FIN, EN EL MARCO DE LAS INICIATIVAS DE PRESUPUESTOS PARTICIPATIVOS EN LA LOCALIDAD DE SANTA FE</t>
  </si>
  <si>
    <t xml:space="preserve">3. Apoyar técnicamente al profesional líder de todos los procesos relacionados con la participación Ciudadana.  </t>
  </si>
  <si>
    <t xml:space="preserve"> APOYAR JURÍDICAMENTE LA EJECUCIÓN DE LAS ACCIONES REQUERIDAS PARA LA DEPURACIÓN DE LAS ACTUACIONES ADMINISTRATIVAS QUE CURSAN EN LA ALCALDÍA LOCAL DE SANTA FE</t>
  </si>
  <si>
    <t>1. Clasificar los expedientes asignados por vigencia y tipologías: espacio público, establecimientos de comercio Ley 232 de 1995 y régimen de obras y urbanismo. 2. Analizar jurídicamente los expedientes asignados, emitir el respectivo concepto de acuerdo con la revisión realizada para establecer la actuación jurídica a seguir conforme con la naturaleza del proceso que corresponda. 3. Determinar del reparto asignado, los expedientes que pueden ser archivados a partir de las causales de caducidad y/o prescripción y/o pérdida de fuerza de ejecutoria del acto administrativo. 4. Proyectar los actos administrativos correspondientes, conforme con la normatividad vigente, que permitan impulsar efectivamente los expedientes propendiendo por una decisión de fondo y/o su oportuna terminación o cierre y presentarlos al profesional que cumpla con el rol de supervisión estratégica de depuración e impulso procesal local para su revisión 5. Ajustar los proyectos de actos administrativos a partir de las observaciones y/o modificaciones sugeridas por el profesional que cumpla con el rol de supervisión estratégica de depuración e impulso procesal local de la Alcaldía, o quien este designe. 6. Proyectar para firma del alcalde local las solicitudes de información y/o concepto dirigidas a las instancias distritales competentes y realizar su respectivo seguimiento. 7. Realizar seguimiento a las visitas técnicas solicitadas y a la oportuna entrega del correspondiente informe 8. Revisar, analizar y proyectar respuesta oportuna a la totalidad de las solicitudes que le sean asignadas, en el aplicativo institucional ORFEO y presentarlos al Profesional que cumpla con el rol de supervisión estratégica de depuración e impulso procesal local de la Alcaldía, para su revisión. 9. Incorporar al expediente físico los actos administrativos y/o la documentación generada por cada impulso procesal realizado. 10. Apoyar en los trámites necesarios a la Alcaldía Local para surtir el trámite de notificación personal y mediante edicto de los actos administrativos y decisiones, en los términos de la Ley 1437 de 2011. 11. Registrar correctamente en el Aplicativo SI ACTUA la actuación realizada en cada uno de los expedientes asignados 12. Asistir a las reuniones a las que sea citado o designado, para la atención de los asuntos relacionados con el objeto contractual. 13. Presentar informe mensual de las actividades realizadas en cumplimiento de las obligaciones pactadas
14. Entregar, mensualmente, el archivo de los documentos suscritos que haya generado en cumplimiento del objeto y obligaciones contractuales 15. Las demás que se le asignen y que surjan de la naturaleza del contrato.</t>
  </si>
  <si>
    <t xml:space="preserve">1. Desarrollar comunicados, cubrimientos y apoyo a temas asociados a prensa, de acuerdo con los temas asignados. 2. Realizar seguimiento a las necesidades y requerimientos comunicacionales de la Alcaldía Local. 3. Apoyar el cubrimiento de actividades, operativos, eventos y demás acciones desarrollas por la Alcaldía Local. 4. Crear y ejecutar publicaciones impresas y/o digitales con contenidos de la entidad con la periodicidad que determine el líder de comunicaciones. 5. Alimentar en la página web de la entidad, el contenido noticioso y de prensa a que haya lugar. 6. Apoyar la realización, conceptualización y desarrollo de piezas audiovisuales requeridas por la Alcaldía Local. 7. Apoyar en el monitoreo de medios de comunicación y seguimiento a los contenidos de la Alcaldía Local. </t>
  </si>
  <si>
    <t>APROPIACION Y/O AJUSTES A ESTUDIOS, DISEÑOS Y CONSTRUCCIÓN DEL INMUEBLE UBICADO EN LA DIRECCION CALLE 1d No. 7-59 BARRIO LAS CRUCES, DE LA LOCALIDAD DE SANTA FE</t>
  </si>
  <si>
    <t>1. El contratista está obligado a suministrar todos los equipos e insumos requeridos para el
manejo sanitario en la prevención y mitigación del virus COVID-19, de conformidad con las
exigencias de las autoridades Locales, Nacionales y el Ministerio de Salud y Protección
Social para la implementación de los protocolos de Bioseguridad en obra. Así mismo debe dar cumplimiento a la normatividad en materia de salud y seguridad industrial durante el desarrollo de las actividades objeto del proceso. Por lo anterior, en el cálculo de la
administración se deben contemplar los costos asociados al cumplimiento de estas
disposiciones. 2. Ejecutar el contrato de conformidad con lo previsto en los Estudios Previos, el Pliego de Condiciones y la Propuesta presentada, adelantando las diferentes actividades y acciones necesarias que lleven consigo al cumplimento de todos los ofrecimientos contenidos en la propuesta que forma parte integrante del contrato, las obligaciones previstas en este, sus apéndices y anexos. 3. Informar oportunamente al Fondo de Desarrollo Local de Santa Fe, de cualquier
circunstancia que ponga en peligro la ejecución del contrato. 4. Acatar las observaciones del interventor del contrato. 5. Constituir las garantías exigidas para la ejecución del contrato. 6. Mantener durante todo el plazo de ejecución del contrato los precios de los insumos que ofreció en la propuesta. 7. Cumplir con las leyes, decretos, acuerdos, resoluciones o reglamentos o cualquier acto de autoridad nacional o distrital vigente que tenga relación con el objeto del presente contrato. En caso de que cualquiera de las disposiciones normativas antes mencionadas ocasione gastos o costos no previstos, éstos serán a cargo de EL CONTRATISTA. 8. Implementar las acciones de seguridad vial y de manejo de obra (seguridad industrial, higiene y reglamento interno de trabajo); las cuales serán de obligatorio cumplimiento para evitar contingencias con la comunidad, los trabajadores y la infraestructura aledaña al sitio de los trabajos.
9. Tener en cuenta el manejo ambiental y cumplimiento con la normatividad ambiental vigente durante la construcción de las obras, especialmente con el manejo de material de
excavaciones y rellenos. 10. Asumir por su cuenta y riesgo los siguientes gastos: adquisición, disponibilidad, montaje,
transporte, clasificación, almacenamiento y utilización de todos los elementos destinados a
la obra. Estos materiales de construcción deben ser nuevos y de óptima calidad de acuerdo a las especificaciones técnicas requeridas. 11. Asumir los costos generados por concepto de construcción, dotación, mantenimiento y desmonte de campamentos y otras instalaciones provisionales que fueren necesarias. 12. Asumir el costo de reparación de vías de acceso a los lugares de las obras objeto de esta convocatoria, cuando se deterioren como consecuencia de la ejecución de las obras. 13. Rendir y presentar durante el término de ejecución de la obra los informes solicitados por la Interventoría o EL FONDO DE DESARROLLO LOCAL DE SANTA FE. 14. El contratista se compromete a entregar un informe técnico y presupuestal al finalizar el plazo de ejecución del contrato, donde se indique el valor invertido, el cual deberá contener la siguiente información: Presupuesto invertido con cantidades; discriminación donde se identifique las obras realizadas y su destinación (obra nueva o conservación) y Ubicación del bien. 15. Presentar antes del inicio de los trabajos, un plan y un cronograma ajustado de la obra pública a realizarse.
16. Atender las recomendaciones que sobre el desarrollo de la obra le haga EL FONDO DE
DESARROLLO LOCAL DE SANTA FE y si a ello hubiere lugar incluir en el cronograma las
actividades sugeridas. 17. Obrar con lealtad y buena fe en las distintas etapas contractuales, evitando dilaciones. 18. Entregar un documento que contenga las recomendaciones, en caso de ser necesario, y un cronograma para el mantenimiento posterior de la obra, con visto bueno de la Interventoría, donde se incluya todas las actividades a realizar. 19. Compromiso ambiental: EL CONTRATISTA deberá aprovechar al máximo los materiales pétreos, tales como rocas u otros agregados que se deriven del proceso de adecuación y estabilización o complementarias que se realicen dentro del presente proceso, a fin de dar un manejo integral al mismo. 20. Poner en práctica los procedimientos adecuados de mantenimiento y protección del lugar a
intervenir contra cualquier diseño o deterioro que puede afectar su calidad, estabilidad y
acabado, inclusive en aquellos la obra permanezcan prestando un servicio público. Así
mismo deberán tener las debidas precauciones a fin de conservar en perfecto estado los
inmuebles aledaños, las estructuras e instalaciones y redes de servicio superficiales y
subterráneas existentes dentro del área de trabajo o adyacentes a ellas, siendo de su
exclusiva responsabilidad cualquier daño que pudiere ocasionar a tales inmuebles, estructuras e instalaciones. 21. Dar estricto cumplimento al cronograma de obra. 22. Dar cabal cumplimiento a los compromisos anticorrupción, apoyando la acción del estado
colombiano y de EL FONDO DE DESARROLLO LOCAL DE SANTA FE para fortalecer la transparencia y responsabilidad de rendir cuentas. Dentro de este marco, EL CONTRATISTA se compromete a impartir instrucciones a todos sus empleados y agentes y a cualquier representante suyo, exigiéndole el cumplimiento en todo momento de las Leyes
Colombianas y especialmente de aquellas que rigen la presente licitación, y les impondrá la
obligación de no ofrecer o pagar sobornos o cualquier halago corrupto a los funcionarios de
EL FONDO DE DESARROLLO LOCAL DE SANTA FE y al personal de Interventoría, durante el desarrollo de la obra. 23. Informar oportunamente a la Interventoría y al FONDO DE DESARROLLO LOCAL DE SANTA FE sobre las novedades que se presenten durante la ejecución de los trabajos, en especial en lo relacionado a temas de redes de servicios públicos. 24. Tramitar los permisos necesarios para la ejecución de los trabajos en la s condiciones acordadas, en especial, para trabajos nocturnos y para temas de tráfico.
25. El contratista se compromete a entregar un informe técnico y presupuestal al finalizar el plazo de ejecución del contrato, donde se indique el valor invertido, el cual deberá contener la siguiente información: Presupuesto invertido con cantidades; Discriminación donde se identifiquen las obras realizadas y su destinación (Obra nueva o conservación) y ubicación del bien. 26. Las demás que sean requeridas para la correcta ejecución de las obras objeto del contrato, acorde con la normatividad vigente y con los presentes estudios. 27. Dar cumplimiento al Decreto 442 de 2015 de noviembre de 2015, expedida por el Alcalde Mayor de Bogotá: “Por medio del cual se crea el Programa de aprovechamiento y/o
valorización de llantas usadas en el Distrito Capital y se adoptan otras disposiciones</t>
  </si>
  <si>
    <t>REALIZAR LOS DIAGNÓSTICOS, ESTUDIOS Y DISEÑOS PARA LA CONSERVACIÓN DE LA MALLA VIAL, DE PUENTES VEHICULARES DE ESCALA LOCAL SOBRE CUERPOS DE AGUA Y OBRAS COMPLEMENTARIAS EN LA LOCALIDAD DE SANTA FE</t>
  </si>
  <si>
    <t>1. Cumplir con el Alcance, Etapas y Productos establecidos en el presente documento y en el anexo técnico del proceso, el cual hace parte del pliego de condiciones y del contrato. 2. El consultor, en cumplimiento de las obligaciones contractuales y del desarrollo de las etapas anteriormente señaladas, deberá entregar en medio físico y magnético, en original y copia, los productos establecidos en el anexo técnico en base a los lineamientos IDU. 3. Tener en cuenta para la elaboración del Estudio, las especificaciones técnicas requeridas para la consultoría, que se hallan descritas en el Anexo Técnico. 4. Realizar los estudios objeto del proceso de selección, los cuales deberán contener los planos detallados y de construcción que se requieran para la adecuada ejecución contractual. Así mismo incluir los APUs, las cantidades de obra y presupuesto detallado para la ejecución del objeto contractual. 5. Cumplir con la entrega de cada uno de los productos del contrato, en los cuales se evidencie el nivel de avance frente a los estudios y diseños a desarrollar. 6. Desarrollar todos los productos esperados de acuerdo con los aspectos técnicos contenidos en el Anexo Técnico. 7. Cumplir con el cronograma de actividades detallado aprobado por el Interventor. 8. Tener disponibilidad para la realización de visitas al sitio del estudio de acuerdo con la solicitud presentada por el Interventor y/o supervisor. 9. Tener la disponibilidad de los profesionales presentados en su propuesta de acuerdo con el cronograma, los cuales deben asistir obligatoriamente a las reuniones que el Interventor y el Fondo considere pertinentes. 10. Elaborar los informes técnicos necesarios de acuerdo con los aspectos técnicos contenidos en los pliegos. 11. Llevar a cabo las correcciones y ajustes a los informes técnicos, recomendadas por el Interventor. 12. Entregar oportunamente los informes, los cuales deben estar debidamente firmados por
los profesionales que participan en el Estudio y Diseño. 13. Obrar con lealtad y buena fe en las distintas etapas contractuales, evitando dilataciones. 14. Mantener la reserva profesional sobre la información que le sea suministrada y producida en desarrollo del objeto del Contrato. 15. Pagar los salarios, prestaciones e indemnizaciones de carácter laboral del personal que contrate para la realización de los trabajos; así como el, pago de impuestos, gravámenes, aportes y servicios de cualquier género establecidos por la ley colombiana. 16. Es de exclusiva responsabilidad del consultor cualquier daño que ocasione a los inmuebles, inmuebles aledaños, estructuras e instalaciones y redes de servicio superficiales o subterráneas existentes dentro del área de trabajo, que le sean legalmente imputables. Así mismo deberá tener en cuenta el cumplimiento de todas las normas de impacto ambiental vigentes. 17. Rendir y presentar durante el término de ejecución del Estudio, en caso de que se requiera, los informes adicionales solicitados por el Interventor. 18. Ejecutar el objeto del Contrato disponiendo de suficiente capacidad técnica y administrativa. 19. Cuando por causas imputables al consultor, fuere necesario prorrogar el plazo de ejecución del Contrato de Consultoría y por ende del Contrato de Interventoría, deberá responder por los costos de los honorarios adicionales originados por la prórroga. 20. Las demás establecidas en el anexo técnico</t>
  </si>
  <si>
    <t>PRESTAR SUS SERVICIOS PROFESIONALES PARA APOYAR LA ESTRUCTURACIÓN, EJECUCIÓN Y SEGUIMIENTO DE LAS ESTRATEGIAS DEL PROYECTO 2104 -SANTA FE MEJORA LA GESTIÓN EN SALUD- PARA LA LOCALIDAD DE SANTA FE.</t>
  </si>
  <si>
    <t>1. Brindar orientación, información y apoyo resolutivo a las inquietudes y dudas ciudadanas respecto al acceso a la salud en el distrito en diferentes espacios comunitarios 2. Realizar articulación con los gestores pares de las subredes integradas de servicios de salud para acompañar acciones conjuntas en el marco de la orientación e información para el acceso a la salud. 3. Apoyar las actividades comunicativas y pedagógicas que aporten al fortalecimiento de capacidades ciudadanas. 4. Apoyar en todas las acciones que se generen por convocatorias especiales, y eventos de promoción, divulgación y apoyo de estrategias para el acceso efectivo de atención en salud 5. Promover la corresponsabilidad ciudadana, mejorando la percepción y aportando a la reconciliación de la ciudadanía con el sistema de salud de Bogotá. 6. Presentación de informe mensual ante los comités técnicos del proyecto, que dé cuenta del avance de las acciones realizadas de acuerdo a la programación de actividades dada en la fase de formulación. 7. Apoyar la supervisión de los contratos y/o convenios que se le asignen para efectos de prevenir y combatir la corrupción en la contratación pública, como supervisor deberá tener en cuenta lo prescrito en los artículos 82 a 85
de la Ley 1474 de 2011 y en el Manual de Supervisión e Interventoría GCO-GCI-M004 publicado en la intranet de la
entidad, o aquellas normas que los complementen, modifiquen o sustituyan. El incumplimiento a la citada
normatividad podrá acarrear sanciones de carácter penal, disciplinario y/o fiscal.
8. Las demás que le sean asignadas por el apoyo a la supervisión y/o Alcalde local y que guarden relación directa con
el objeto contractual.</t>
  </si>
  <si>
    <t>PRESTAR SUS SERVICIOS PROFESIONALES PARA APOYAR EN LA COORDINACIÓN DE LA ESTRUCTURACIÓN, EJECUCIÓN Y SEGUIMIENTO DE LAS ESTRATEGIAS DEL PROYECTO 2104 -SANTA FE MEJORA LA GESTIÓN EN SALUD PARA LA LOCALIDAD DE SANTA FE.</t>
  </si>
  <si>
    <t>1. Brindar orientación, información y apoyo resolutivo a las inquietudes y dudas ciudadanas respecto al acceso a la salud en el distrito en diferentes espacios comunitarios. 2. Liderar la articulación con los gestores pares de las subredes integradas de servicios de salud para acompañar acciones conjuntas en el marco de la orientación e información para el acceso a la salud. 3. Coordinar las actividades comunicativas y pedagógicas que aporten al fortalecimiento de capacidades ciudadanas. 4. Liderar todas las acciones que se generen por convocatorias especiales, y eventos de promoción, divulgación y apoyo de estrategias para el acceso efectivo de atención en salud 5. Promover la corresponsabilidad ciudadana, mejorando la percepción y aportando a la reconciliación de la ciudadanía con el sistema de salud de Bogotá. 6. Presentar informe mensual ante los comités técnicos del proyecto, que dé cuenta del avance de las acciones realizadas de acuerdo a la programación de actividades dada en la fase de formulación. 7. Apoyar la supervisión de los contratos y/o convenios que se le asignen para efectos de prevenir y combatir la corrupción en la contratación pública, como supervisor deberá tener en cuenta lo prescrito en los artículos 82 a 85
de la Ley 1474 de 2011 y en el Manual de Supervisión e Interventoría GCO-GCI-M004 publicado en la intranet de
la entidad, o aquellas normas que los complementen, modifiquen o sustituyan. El incumplimiento a la citada normatividad podrá acarrear sanciones de carácter penal, disciplinario y/o fiscal. 8. Las demás que le sean asignadas por el apoyo a la supervisión y/o Alcalde local y que guarden relación directa con el objeto contractual.</t>
  </si>
  <si>
    <t>1 . Apoyar en la coordinación, articulación, orientación y concertación de las acciones de la Alcaldía Local en materia de promoción local de la participación y fortalecimiento de la sociedad civil y sus organizaciones sociales. 2 . Apoyar y articular los espacios de participación ciudadana y comunitaria, Juntas de Acción Comunal, Asociaciones de Vecinos y demás instancias de participación existentes en la Localidad de conformidad con las indicaciones de la Alcaldía Local. 3 . Apoyar las instancias de coordinación interinstitucional, Consejo Local de Gobierno, Comisión Local Intersectorial de Participación ¿ CLIP, Consejo Local de Política Social ¿ CLOPS, así como los espacios de control social y rendición de cuentas, tanto de la administración local como distrital que sean necesarios. 4 . Apoyar la realización y/o participar en las reuniones de carácter ordinario y/o extraordinario de las instancias de participación y/o de Gobierno de la localidad que le sean designadas por el Alcalde (sa) Local. 5 . Articular acciones y estrategias para la implementación de la política pública y del Sistema Distrital de Participación. 6 . Apoyar la realización de eventos ciudadanos y/o comunitarios que le sean designados. 7 . Apoyar en el trámite y respuesta de los requerimientos y peticiones relacionados con el tema de participación, que se requieran. 8 . Apoyar en la consolidación y análisis de los diagnósticos sectoriales o poblacionales suministrados por las instituciones con presencia en lo local, cuando así se requiera. 9 . Apoyar la formulación de los proyectos de inversión relacionados con participación ciudadana, que se financien con recursos del Fondo de Desarrollo Local. 10 . Apoyar en la etapa precontractual y contractual de los proyectos de inversión relacionados con participación ciudadana, que se financien con recursos del Fondo de Desarrollo Local. 11 . Apoyar la supervisión de contratos y convenios relacionados con participación ciudadana que le sean designados por el Alcalde Local, según lo establecido en el Manual de Supervisión e Interventoría de la Secretaría Distrital de Gobierno. 12 . Las demás que demande la Administración Local a través de su supervisor, que correspondan a la naturaleza del contrato y que sean necesarias para la consecución del fin del objeto contractual. 13. Asistir a las reuniones a las que sea citado o designado, para la atención de los asuntos relacionados con el objeto contractual. 14. Presentar informe mensual de las actividades realizadas en cumplimiento de las obligaciones pactadas. 15 . Entregar, mensualmente, el archivo de los documentos suscritos que haya generado en cumplimiento del objeto y obligaciones contractuales. 16 . Las demás que se le asignen y que surjan de la naturaleza del Contrato.</t>
  </si>
  <si>
    <t>PRESTAR SERVICIOS DE APOYO PARA EL FORTALECIMIENTO A LA GESTIÓN LOCAL DE PROCESOS INSTITUCIONALES Y SOCIALES DE INTERÉS PÚBLICO ARTICULADOS POR EL FONDO DE DESARROLLO LOCAL DE SANTA FE EN COMPAÑÍA DE SECTORES ADMINISTRATIVOS DEL DISTRITO, INSTANCIAS Y ORGANIZACIONES SOCIALES EN LA LOCALIDAD</t>
  </si>
  <si>
    <t>1. Acompañar a la Alcaldía Local de Santa Fe en los escenarios y espacios donde se vincule a la comunidad en actividades propias de la gestión local. 2. Apoyar acciones de fomento a la gestión local que surjan del plan de actividades de la Alcaldía Local de Santa Fe. 3. Apoyar en sistematizar y consolidar información obtenida de los procesos de recolección de información en la localidad, así como en acciones de apoyo y acompañamiento a espacios e instancias que defina el
Fondo de Desarrollo Local de Santa Fe
4. Apoyar en la ejecución de actividades que conduzcan a la realización, ejecución y el adecuado cierre de los eventos de carácter local liderados por el Fondo de Desarrollo Local de Santa Fe. 5. Brindar apoyo administrativo a las gestiones de articulación con organizaciones y entidades orientadas al desarrollo de acciones de promoción propias de la gestión local de la Localidad. 6. Presentar informe mensual y final de la ejecución del contrato y remitir al expediente según corresponda la información manejada durante su contrato, así como la relacionada en su informe, con el fin de proteger la trazabilidad de la documentación.
7. apoyar administrativa y asistencialmente las oficinas que le sean designadas
8. Las demás obligaciones que asigne la supervisión del contrato derivadas del objeto contractual, necesidad del servicio y funciones misionales de la entidad.</t>
  </si>
  <si>
    <t>1. Acompañar a la Alcaldía Local de Santa Fe en los escenarios y espacios donde se vincule a la comunidad en actividades propias de la gestión local. 2. Apoyar acciones de fomento a la gestión local que surjan del plan de actividades de la Alcaldía Local de Santa Fe. 3. Apoyar en sistematizar y consolidar información obtenida de los procesos de recolección de información en la localidad, así como en acciones de apoyo y acompañamiento a espacios e instancias que defina el Fondo de Desarrollo Local de Santa Fe
4. Apoyar en la ejecución de actividades que conduzcan a la realización, ejecución y el adecuado cierre de los eventos de carácter local liderados por el Fondo de Desarrollo Local de Santa Fe. 5. Brindar apoyo administrativo a las gestiones de articulación con organizaciones y entidades orientadas al desarrollo de acciones de promoción propias de la gestión local de la Localidad. 6. Presentar informe mensual y final de la ejecución del contrato y remitir al expediente según corresponda la información manejada durante su contrato, así como la relacionada en su informe, con el fin de proteger la trazabilidad de la documentación. 7. apoyar administrativa y asistencialmente las oficinas que le sean designadas 8. Las demás obligaciones que asigne la supervisión del contrato derivadas del objeto contractual, necesidad del servicio y funciones misionales de la entidad.</t>
  </si>
  <si>
    <t>COMPRAVENTA CON INSTALACION DE BICI PARQUEADERO EN LA SEDE PRINCIPAL DE LA ALCALDIA LOCAL DE SANTA FE</t>
  </si>
  <si>
    <t>1 . Realizar la formulación y viabilizarían de los proyectos asignados del presupuesto del FDLSF. 2 . Elaborar los estudios previos, pre-pliegos y pliegos en su parte técnica, para el proceso precontractual de los proyectos de inversión del FDLSF. 3 . Realizar la verificación y evaluación técnico-económica de las propuestas para los procesos que le sean asignados. 4 . Entregar la información de los proyectos de inversión local a su cargo para que sean ingresados en el sistema de información SEGPLAN en los casos que se requiera. 5 . Realizar el seguimiento y actualización del cumplimiento de las Metas del PDL y los informes respectivos a que haya lugar. 6 . Participar en las reuniones de coordinación y comités técnicos de los proyectos en curso. 7 . Emitir informes de carácter técnico-económicos, que determinen las actividades, componentes y obligaciones de los contratos y/o convenios, que le sean asignados para su revisión. 8 . Llevar registros, archivos y controles que se requieran para brindar información oportuna y confiable respecto de los proyectos a cargo. 9 . Convocar a las diferentes entidades del orden Distrital y/o local en los temas que ameritan coordinación interinstitucional, según lo ordenado por el Despacho. 10 . Apoyar la supervisión de los contratos y/o convenios que se le asignen para efectos de prevenir y combatir la corrupción en la contratación pública, como supervisor deberá tener en cuenta lo prescrito en los artículos 82 a 85 de la Ley 1474 de 2011 y en el Manual de Supervisión e Interventoría, publicado en la intranet de la entidad o aquellas normas que los complementen, modifiquen o sustituyan. El incumplimiento a la citada normatividad podrá acarrear sanciones de carácter penal, disciplinario y/o fiscal. 11 . Apoyar el seguimiento a las actividades derivadas de los proyectos de inversión y funcionamiento de la Alcaldía Local de Santa Fe 12 . Las demás que le sean asignadas por el apoyo a la supervisión y/o Alcalde local y que guarden relación directa con el objeto contractual.</t>
  </si>
  <si>
    <t>1. Clasificar los expedientes asignados por vigencia y tipologías: espacio público, establecimientos de comercio Ley 232 de 1995 y régimen de obras y urbanismo. 2. Analizar jurídicamente los expedientes asignados, emitir el respectivo concepto de acuerdo con la revisión realizada para establecer la actuación jurídica a seguir conforme con la naturaleza del proceso que corresponda. 3. Determinar del reparto asignado, los expedientes que pueden ser archivados a partir de las causales de caducidad y/o prescripción y/o pérdida de fuerza de ejecutoria del acto administrativo 4. Proyectar los actos administrativos correspondientes, conforme con la normatividad vigente, que permitan impulsar efectivamente los expedientes propendiendo por una decisión de fondo y/o su oportuna terminación o cierre y presentarlos al profesional que cumpla con el rol de supervisión estratégica de depuración e impulso procesal local para su revisión. 5. Ajustar los proyectos de actos administrativos a partir de las observaciones y/o modificaciones sugeridas por el profesional que cumpla con el rol de supervisión estratégica de depuración e impulso procesal local de la Alcaldía, o quien este designe 6. Proyectar para firma del alcalde local las solicitudes de información y/o concepto dirigidas a las instancias distritales competentes y realizar su respectivo seguimiento. 7. Realizar seguimiento a las visitas técnicas solicitadas y a la oportuna entrega del correspondiente informe. 8. Revisar, analizar y proyectar respuesta oportuna a la totalidad de las solicitudes que le sean asignadas, en el aplicativo institucional ORFEO y presentarlos al Profesional que cumpla con el rol de supervisión estratégica de depuración e impulso procesal local de la Alcaldía, para su revisión. 9. Incorporar al expediente físico los actos administrativos y/o la documentación generada por cada impulso procesal realizado 10. Apoyar en los trámites necesarios a la Alcaldía Local para surtir el trámite de notificación personal y mediante edicto de los actos administrativos y decisiones, en los términos de la Ley 1437 de 2011. 11. Registrar correctamente en el Aplicativo SI ACTUA la actuación realizada en cada uno de los expedientes asignados 12. Asistir a las reuniones a las que sea citado o designado, para la atención de los asuntos relacionados con el objeto contractual. 13. Presentar informe mensual de las actividades realizadas en cumplimiento de las obligaciones pactadas. 14. Entregar, mensualmente, el archivo de los documentos suscritos que haya generado en cumplimiento del objeto y obligaciones contractuales 15. Las demás que se le asignen y que surjan de la naturaleza del contrato</t>
  </si>
  <si>
    <t>AUNAR ESFUERZOS TÉCNICOS, ADMINISTRATIVOS Y FINANCIEROS, PARA PROMOVER EL EJERCICIO Y LA RESTITUCIÓN DE LA AUTONOMÍA E INDEPENDENCIA DE LAS PERSONAS CON DISCAPACIDAD DE LA LOCALIDAD DE SANTA FE, A TRAVÉS DEL OTORGAMIENTO DE DISPOSITIVOS DE ASISTENCIA PERSONAL (AYUDAS TÉCNICAS), EN EL MARCO DEL PROYECTO 2188"SANTA FE CON UN SISTEMA DE CUIDADO</t>
  </si>
  <si>
    <t>1. Presentar el cronograma general, la proyección físico-financiera y el plan de trabajo del Convenio dentro de los (15) días hábiles posteriores a la firma del Acta de Inicio del Convenio. Ejecutar las actividades de conformidad con el cronograma de actividades presentado y aprobado por el FDLSF. 2. Cumplir con los requerimientos, componentes y especificaciones técnicas descritas en el Anexo Técnico y “LINEAMIENTO PARA EL OTORGAMIENTO DE DISPOSITIVOS DE ASISTENCIA PERSONAL NO INCLUIDOS EN EL PLAN DE BENEFICIOS, A TRAVÉS DE LOS FONDOS DE DESARROLLO LOCAL DEL DISTRITO CAPITAL.”. 3. Cumplir con la distribución presupuestal ofrecida, teniendo en cuenta que los ajustes o valores que excedan las cantidades o valores indicados en la propuesta deberán contar con aprobación previa por parte del Interventor y/o Supervisor del Convenio Interadministrativo. 4. Asignar y seleccionar los profesionales y personal necesarios para la ejecución del presente Convenio Interadministrativo, teniendo en cuenta criterios técnicos y de experiencia requeridos en la formulación del proyecto. 5. Seleccionar, contratar y comprar dispositivos de asistencia personal para entrega a beneficiarios. 6. Realizar Ingreso físico y entrega de los bienes, insumos o materiales contemplados para la ejecución del Convenio Interadministrativo a los beneficiarios en cuanto a cantidad, calidad y especificaciones técnicas, si a ello hubiere lugar, circunstancia que debe acreditarse antes del vencimiento del plazo de ejecución. 7. Respecto a la entrega de las ayudas técnicas a los beneficiarios la Subred Integrada de Servicios de Salud Centro Oriente E.S.E. deberá elaborar “carta de intención” por ayuda técnica entregada a cada beneficiario. 8. Remitir al Fondo de Desarrollo Local la factura del proveedor y contrato a la compra de los bienes e insumos de acuerdo con los términos de referencia previamente concertados. 9. Presentar a la Oficina de Prensa del FDLSF para aprobación el diseño de las piezas comunicativas que elabore para la ejecución del Convenio Interadministrativo, en ese mismo sentido deberá ser aprobado por el supervisor y/o apoyo a la supervisión del Convenio. 10.Garantizar el suficiente recurso físico, tecnológico y de apoyo logístico para implementar, desarrollar y ejecutar las actividades objeto del Convenio Interadministrativo, tales como ayudas logísticas, papelería, personal calificado y demás que sean afines para el buen desarrollo del objeto contratado. 11. Entregar un (1) informe mensual descriptivo sobre la ejecución de las actividades y desarrollo del proyecto, de conformidad con los formatos e instructivos establecidos por EL FONDO, adicionalmente se deberán aportar aquellos formatos establecidos por la SECRETARÍA DE SALUD del área técnica, administrativa y financiera. (visita de vulnerabilidad, visita de prescripción, carta de intención y demás formatos establecidos en el Lineamiento del Sector). 12. Informar al FONDO de manera inmediata las novedades que puedan ocasionar el incumplimiento de las actividades programadas en el cronograma avalado del presente Convenio Interadministrativo, (como lo sería renuncia de talento humano o incumplimiento por parte del proveedor). 13. Garantizar la apropiación presupuestal para contar con el recurso financiero necesario para cumplir con las actividades programadas. 14. Presentar al Comité técnico de Seguimiento para su visto bueno los eventuales cambios que sean necesarios y que estén debidamente justificados. 15. Facilitar la realización del seguimiento y/o monitoreo respectivo del proyecto, permitiendo el acceso a la información requerida para el efecto por parte del Fondo de Desarrollo Local, los veedores ciudadanos y/o a los organismos de control que los requieran. 16.Alimentar y actualizar en los casos en que La Alcaldía Local DE SANTA FE lo solicite, los cuadros de control de proyectos que se lleven, en lo referente a los cronogramas de actividades y fechas de eventos, con el fin de mantener informada oportunamente a la comunidad destinataria del proyecto. 17. Responder por compromisos adquiridos con terceros; así como lo es responder por la garantía de los elementos entregados por defectos de fábrica y calidad, que se lleguen a generar con los mismos en la ejecución del Convenio Interadministrativo. 18. Administrar en debida forma los recursos económicos del Convenio Interadministrativo en cuentas de destinación específicas definidas para la ejecución del convenio. 19. Realizar reuniones periódicas, las cuales se harán constar en actas suscritas con su respectivo listado de asistencia, con los integrantes del comité técnico y en ellas se dejará constancia de las recomendaciones y decisiones a que haya lugar. 20. Realizar entrega del Informe Final de acuerdo a parámetros establecidos en los lineamientos para el otorgamiento de las ayudas técnicas de la Secretaría Distrital de Salud. 21. Al finalizar el proceso de ejecución, la Subred Integrada de Servicios de Salud Centro Oriente E.S.E. entregara a la Alcaldía Local de Santa Fe, la base de datos digitalizada de los beneficiarios y/o participantes del proyecto, así como los listados de espera de potenciales beneficiarios para futuros convenios a realizar</t>
  </si>
  <si>
    <t>PRESTAR SERVICIOS PARA REALIZAR TOMA FÍSICA, MEDICIÓN POSTERIOR DE LOS BIENES MUEBLES E INMUEBLES PROPIEDAD DEL FONDO DE DESARROLLO LOCAL DE SANTA FE, Y LOS QUE LLEGARE A SER RESPONSABLE CONFORME AL MARCO NORMATIVO VIGENTE PARA LAS ENTIDADES DE GOBIERNO Y DEMÁS NORMAS VIGENTES</t>
  </si>
  <si>
    <t>1. Coordinar la implementación de la Política Publica de Mujeres y Equidad de género, a nivel local. 2. Elaborar el diagnostico, formulación y aprobación de planes, programas, proyectos, presupuestos y actividades de gestión pública en las localidades, con el propósito de garantizar la transversalidad del enfoque de género, de derechos de las mujeres y diferencial de acuerdo con la Política Publica de Mujeres y Equidad de género 3. Efectuar la planeación, gestión, convocatoria, acompañamiento y seguimiento a la participación e instancias de las mujeres y de enfoque de género, en vía de fortalecer sus procesos de participación, representación e incidencia en la dinámica a nivel local 4. Servir de enlace entre las instancias de mujeres y de enfoques diferenciales, con las autoridades locales, a fin de visibilizar sus demandas y propuestas para garantizar el ejercicio de sus derechos. 5. Asegurar la coordinación interinstitucional para los temas relacionados con la PPMEYG y mantener constante articulación con la Secretaría Distrital de la Mujer. 6. Orientar y liderar la construcción de acciones locales encaminadas a visibilizar los derechos de las mujeres en sus diferencias y diversidad. 7. Las demás obligaciones que asigne la supervisión del contrato derivadas del objeto contractual, necesidad del servicio y funciones misionales de la entidad</t>
  </si>
  <si>
    <t>PRESTAR SERVICIO DE APOYO A LA GESTION EN LOS TRÁMITES QUE SE SURTAN EN EL DESPACHO DE LA ALCALDÍA LOCAL DE SANTA FE</t>
  </si>
  <si>
    <t>1. Realizar la formulación, evaluación y seguimiento de los programas ambientales que componen el Plan Institucional de Gestión Ambiental -PIGA. 2. Planear y organizar las actividades propias del Plan Institucional de Gestión Ambiental -PIGA, así como ejecutar controles operacionales a los impactos ambientales generados por la Alcaldía Local, de acuerdo con la normatividad vigente y los requerimientos institucionales. 3. Acompañar en la formulación, seguimiento y actualización del Plan Ambiental Local ¿PAL, así como brindar la información requerida para los reportes solicitados por la autoridad ambiental y los entes de control? 4. Realizar la recolección de información y los reportes solicitados o establecidos en la normatividad ambiental por parte de las diferentes entidades distritales, nacionales y entes de control, en lo que respecta a la gestión ambiental institucional. 5. Apoyar al gestor ambiental en la convocatoria y realización de reuniones de los Comités de Gestión Ambiental. 6. Desarrollar jornadas de capacitación y sensibilización, dirigidas a los servidores públicos de la Alcaldía Local y proveedores de bienes y servicios que realicen actividades relacionadas con los aspectos e impactos ambientales significativos. 7. Mantener actualizada la documentación que soporta la gestión ambiental institucional de la Alcaldía Local. 8. Formular, implementar y hacer seguimiento a planes de mejoramiento relacionados con la gestión ambiental de la Alcaldía Local. 9. Apoyar a la Alcaldía Local en la atención de auditorías internas y externas frente a los temas de gestión ambiental institucional. 10. Apoyar la elaboración y formulación de estudios previos, para la inclusión en los procesos contractuales de los criterios de sostenibilidad establecidos en los documentos guía de la entidad. 11. Realizar inspecciones ambientales a los proveedores de bienes y servicios de la Alcaldía Local, que realicen actividades relacionadas con aspectos e impactos ambientales significativos. 12. Asistir a las reuniones a las que sea citado o designado, para la atención de los asuntos relacionados con el objeto contractual. 13. Presentar informe mensual de las actividades realizadas en cumplimiento de las obligaciones pactadas. 14. Entregar, mensualmente, el archivo de los documentos suscritos que haya generado en cumplimiento del objeto y obligaciones contractuales. 15. Las demás que se le
asignen y que surjan de la naturaleza del Contrato.</t>
  </si>
  <si>
    <t>PRESTAR LOS SERVICIOS TÉCNICOS EN LOS ASPECTOS RELACIONADOS CON PRODUCTIVIDAD, EMPRENDIMIENTO Y DESARROLLO EMPRESARIAL DE LA LOCALIDAD DE SANTA FE</t>
  </si>
  <si>
    <t>1. Apoyar en el seguimiento a los planes, programas y proyectos de desarrollo local, Relacionados con el emprendimiento, la productividad y el desarrollo empresarial. 2. Asistir en el Desarrollo de los procesos de gestión administrativa que requiera la alcaldía local para impulsar el desarrollo empresarial, emprendimiento y la productividad. 3. Asistir, apoyar y realizar seguimiento a las reuniones referentes a los temas de emprendimiento, empleabilidad y desarrollo empresarial que se adelanten en la localidad. 4. Rendir Informes y realizar sugerencias sobre las actuaciones adelantas en marco del emprendimiento, la productividad y el desarrollo empresarial 5. Apoyar en todo lo necesario a la Alcaldía Local en la ejecución de los proyectos relacionados con productividad y emprendimiento local.
6. Apoyar el seguimiento y monitoreo a los acuerdos suscritos con los vendedores informales de la localidad de Santa Fe.
7. Las demás que demande la Administración Local a través de su supervisor, que correspondan a la
naturaleza del contrato y que sean necesarias para la consecución del fin del objeto contractual.</t>
  </si>
  <si>
    <t>1. ACOMPAÑAR Y APOYAR AL ALCALDE LOCAL O A QUIEN ESTE DESIGNE EN LAS DILIGENCIAS DE INSPECCION, VIGILANCIA Y CONTROL 2. PRESENTAR AL PROFESION AL RESPONSABLE DEL AREA JURIDICA DESIGNADO POR EL ALCALDE LOCAL UN PLAN DE TRABAJO MENSUAL QUE CONTENGA COMO MINIMO LA
PROGRAMACION GEOREFERENCIADA DE LAS ACTIVIDADES A LLEVAR A CABO EN EL TERRITORIO AL IGUAL QUE EL TIEMPO DE DEDICACION A LA PREPARACION Y ENTREGA 3. SOLICITAR AL ARCHIVO LOCAL LOS EXPEDIENTES QUE HACEN PARTE DE LAS VISITAS ESTABLECIDAS EN EL PLAN DE TRABAJO Y DE SER NECESARIO ESTABLECER DIALOGO CON EL ABOGADO QUE GENERA LA SOLICITUD PARA ACLARAR CUALQUIER INQUIETUD 4. REALIZAR LAS VISITAS QUE, EN MATERIA DE URBANISMO, ESPACIO PUBLICO O ACTIVIDAD ECONOMICA, LE SEAN ASIGNADAS, EN EL DESARROLLO DE LA PRACTICA DE PRUEBAS ORDENADASDENTRO DE UNA ACTUACION Y PRESENTAR EL RESPECTIVO INFORME EN LOS TERMINOS Y FORMATOS ESTABLECIDOS 5. EN LAS VISITAS QUE REALICE EN MATERIA DE URBANISMO, VERIFICAR QUE LAS OBRAS CUMPLAN LO CONTENIDO EN LA NORMA DE SISMO RESISTENCIA VIGENTE, LO ANTERIOR, SIN LAS DEMAS VERIFICACIONES QUE RESPECTO AL CUMPLIMIENTO DE LAS LICENCIAS DE CONSTRUCCION DEBA REALIZAR SEGÚN LO CONTENIDO EN LA NORMATIVIDAD VIGENTE. 6. UTILIZAR LAS PLATAFORMAS TECNOLOGICAS, APLICATIVOS DISTRITALES, PLANOS, PLANCHAS CATASTRALES Y DEMAS HERRAMIENTAS AVALADAS POR LAS INSTANCIAS TECNICAS ESTATALES COMO SOPORTE ADICIONAL A LOS INFORMES PRESENTADOS.
7. REGISTRAR CORRECTAMENTE EN EL APLICATIVO SI ACTUA O EL QUE HAGA SUS VECES EL INFORME TECNICO REALIZADO EN CADA UNO DE LOS EXPEDIENTES ASIGNADOS 8. PROYECTAR RESPUESTA OPORTUNA A LA TOTALIDAD DE LAS SOLICITUDES RADICADAS EN EL APLICATIVO INSTITUCIONAL ORFEO ASOCIANDOLOS EN DEBIDA FORMA AL RADICADO QUE
LO ORIGINA 9. GARANTIZAR LOS MECANISMOS DE MOVILIDAD QUE LE PERMITAN REALIZAR LOS DESPLAZAMIENTOS EN LA LOCALIDAD PARA LA CORRECTA EJECUCION DE LAS VISITAS PROGRAMADAS. 10. ASISTIR A LAS REUNIONES A LAS QUE SEA CITADO O DESIGNADO, PARA LA ATENCION DE LOS ASUNTOS RELACIONADOS CON EL OBJETO CONTRACTUAL. 11. PRESENTAR INFORME MENSUAL DE LAS ACTIVIDADES REALIZADAS, DANDO CUENTA DEL
CUMPLIMIENTO DE LAS OBLIGACIONES PACTADAS. 12. ENTREGAR MENSUALMENTE EL ARCHIVO DE LOS DOCUMENTOS QUE GENERE EN EL CUMPLIMIENTO DEL OBJETO Y OBLIGACIONES CONTRACTUALES, LOS CUALES DEBEN ESTAR DEBIDAMENTE SUSCRITOS. 13. LAS DEMAS QUE SE LE ASIGNEN Y QUE SURJAN DE LA NATURALEZA DEL CONTRATO</t>
  </si>
  <si>
    <t>1 . Apoyar la elaboración, radicación, entrega y archivo de documentos, memorandos y oficios cuando le sea requerido por el Inspector de Policía 2 . Ingresar la información a los aplicativos dispuestos para el manejo de actuaciones administrativas 3 . Apoyar en la organización del archivo de gestión y la verificación y depuración documental. 4 . Dar correcta atención y orientación a la ciudadanía de manera personal y telefónica 5 . Apoyar al Inspector de Policía en la gestión de asuntos relacionados con disponibilidad de espacios,equipos, transporte, suministros y demás elementos requeridos para el desarrollo de sus 6 . Asistir a las reuniones a las que sea citado o designado, para la atención de los asuntos relacionados con el objeto contractual. 7 . Presentar informe mensual de las actividades realizadas en cumplimiento de las obligaciones pactadas. 8 . Entregar, mensualmente, el archivo de los documentos suscritos que haya generado en cumplimiento del objeto y obligaciones contractuales. 9 . Las demás que se le asignen y que surjan de la naturaleza del Contrato</t>
  </si>
  <si>
    <t>1. Ejecutar las actividades administrativas que se le asignen de acuerdo con los requerimientos de planificación, organización, coordinación y control de los servicios, procesos, planes y programas a cargo del Área de Gestión policiva. 2. Tramitar oportunamente la correspondencia recibida y saliente. 3. Llevar un registro sistematizado de los trámites a cargo adelantados. 4. Apoyar el Área de Gestión policiva, informando sobre las actividades programadas con oportunidad. 5. Clasificar y archivar la documentación que se genera en el Área de Gestión Policiva, de acuerdo con la normatividad vigente. 6. Apoyar la elaboración de los diferentes informes solicitados por los Organismos de Control y demás entidades que los requieran. 7. Dar respuesta de fondo y oportuna a los requerimientos que les sean asignados. 8. Proyectar las citaciones que le sean asignados. 9. Colaborar en la atención a la comunidad que realiza consultas diariamente brindándole la orientación necesaria y oportuna. 10. Apoyar en las diligencias de despachos comisorios elaborando las actas correspondientes. 11. Dar respuesta a los derechos de petición relacionados con despachos comisorios que le sean asignados. 12. Apoyar en la elaboración de los estados de las diligencias de despachos comisorios. 13. Organizar y clasificar, de acuerdo con los principios archivísticos de procedencia y orden original, depurar, retirar de material metálico, foliar, identificar y almacenar la documentación producida por la su actividad contractual garantizando que este proceso cumpla con los requisitos de calidad respectivos, dando aplicación a los procedimientos e instructivos normalizados de la Entidad. 14. Mantener actualizada la BD de despachos comisorios y digitalizar y entregar los expedientes de las diligencias cerradas y al finalizar el contrato de todas las diligencias en proceso. 15. Apoyar en la atención al público de las diligencias de los despachos comisorios en los horarios establecidos por el Alcaldía Local. 16. Presentar y radicar oportunamente en los despachos judiciales o en entes de control, los documentos que les sean entregados para tal efecto. 17. Las demás que le sean asignadas y que guarden relación con el objeto contractual</t>
  </si>
  <si>
    <t>APOYAR LA GESTIÓN DOCUMENTAL DE LAALCALDÍA LOCAL EN LA IMPLEMENTACIÓN DE LOS PROCESOS DE CLASIFICACIÓN, ORDENACIÓN, SELECCIÓN NATURAL, FOLIACIÓN, IDENTIFICACIÓN, LEVANTAMIENTO DE INVENTARIOS, ALMACENAMIENTO Y APLICACIÓN DE PROTOCOLOS DE ELIMINACIÓN Y TRANSFERENCIAS DOCUMENTALES</t>
  </si>
  <si>
    <t>1 . Recibir la documentación a intervenir, verificando mediante punteo cajas y carpetas entregadas para el proceso técnico. 2 . Realizar la intervención de 8 metros lineales de la documentación, aplicando la metodología prevista para la organización mediante la clasificación de la misma de acuerdo con los principios archivísticos de procedencia y orden original, depuración, limpieza, retiro de material metálico, identificación de material afectado por biodeterioro, revisión, foliación, identificación de las unidades documentales y cajas, almacenamiento espectivo de la documentación producida por la dependencia y elaboración del inventario documental en el formato establecido por la Dirección Administrativa de la SDG. 3 . Elaborar el plan de trabajo en conjunto con el supervisor del contrato pactando según lo establecido en los planes de acción de la dependencia una meta adecuada a las necesidades de la entidad y garantizando que el proceso se cumpla de manera idónea. 4 . Presentar informes mensuales de avance en el que se describa la totalidad de la documentación intervenida, los procesos efectuados, el resultado acumulado y el faltante para cumplir la meta. 5 . Las demás obligaciones que sean asignadas por el Líder de Gestión Documental y de acuerdo con el objeto del contrato.</t>
  </si>
  <si>
    <t>PRESTAR SERVICIOS DE APOYO TÉCNICO AL ÁREA DE GESTIÓN POLICIVA, EN EL DESARROLLO DE LAS ACTIVIDADES PROPIAS DEL ÁREA</t>
  </si>
  <si>
    <t>1. Apoyar técnicamente en la implementación del proceso de verificación documental, dentro de las acciones de depuración e impulso procesal adelantadas por la Alcaldía Local, en marco del Plan de Desarrollo Un Nuevo Contrato Social y Ambiental para Santa Fe. 2. Apoyar técnicamente la verificación de las actividades de intervención documental en cuanto al control de calidad de la documentación intervenida, cumpliendo con los indicadores establecidos. 3. Apoyar técnicamente el proceso de actualización de datos en el aplicativo para el manejo de actuaciones administrativas, ARCO y realizar las verificaciones correspondientes. 4. Presentar estadísticas de producción, así como un informe semanal de seguimiento sobre el trabajo realizado por el personal de apoyo asistencial, al supervisor y/o al profesional encargado de gestión documental. 5. Apoyar técnicamente al personal de apoyo asistencial, en el desarrollo de las actividades establecidas dentro del área de gestión policiva. 6. Asistir a las reuniones a las que sea citado o designado, para la atención de los asuntos relacionados con el objeto contractual. 7. Presentar informe mensual de las actividades realizadas en cumplimiento de las obligaciones pactadas. 8. Entregar, mensualmente, el archivo de los documentos suscritos que haya generado en cumplimiento del objeto y obligaciones contractuales. 9. Las demás que se le asignen y que surjan de la naturaleza del Contrato.</t>
  </si>
  <si>
    <t>1. Apoyar en la conducción del vehículo asignado por la Alcaldía Local de Santa Fe, para transportar a los diferentes funcionarios y/o contratistas en cumplimiento de sus obligaciones contractuales así como los elementos o bienes que sean requeridos en el marco de la misionalidad del FDLSF. 2. Apoyar en la conducción del vehículo asignado al Despacho en caso de que se requiera. 3. Apoyar en las labores de aseo para el buen funcionamiento de los vehículos asignados para el desempeño y ejecución de las diferentes labores. 4. Llevar a mantenimiento preventivo y correctivo el vehículo que se le asigne, al sitio indicado por el supervisor del contrato o por quien este designe como apoyo a la supervisión. 5. Estar a disposición de lo requerido por la administración local, en lo referente a transporte y movilización.
6. Velar por el cuidado, protección y buen uso de los bienes asignados a su cargo, así como verificar que los vehículos cuenten con la documentación al día. 7. Realizar el reporte de manera inmediata a la aseguradora en caso de que se presente un siniestro y presentar un informe de lo sucedido al apoyo a la supervisión. 8. Las demás que le sean asignadas por el supervisor y/o apoyo a la supervisión del contrato y que surjan de la naturaleza del mismo.</t>
  </si>
  <si>
    <t>ADQUIRIR LICENCIAS MICROSOFT OFFICE 365 – E1, LICENCIAS MICROSOFT OFFICE 365 – E3 y LICENCIAS MICROSOFT OFFICE 365 – E5</t>
  </si>
  <si>
    <t>CONTRATAR EL SUMINISTRO DE MATERIALES DE CONSTRUCCIÓN Y FERRETERIA REQUERIDOS PARA EL DESARROLLO DE LA ESTRATEGIA JUNTOS CUIDAMOS BOGOTÁ, PARA LAS INTERVENCIONES AMBIENTALES DE FOMENTO DE AGRICULTURA URBANA Y COBERTURAS VERDES EN LA LOCALIDAD DE SANTA FE, ASI COMO LOS ELEMENTOS NECESARIOS PARA EL MANTENIMIENTO Y REPARACIONES LOCATIVAS MENORES EN LAS SEDES DE LA ALCALDÍA LOCAL DE SANTA FE, BAJO LAS CONDICIONES DEL ACUERDO MARCO DE PRECIOS CCE-255-1-AMP-2021</t>
  </si>
  <si>
    <t>AUNAR ESFUERZOS ADMINISTRATIVOS TÉCNICOS Y LOGÍSTICOS PARA EL CUMPLIMIENTO DE LAS METAS RELACIONADAS CON EL DESARROLLO, CONSOLIDACIÓN Y FORTALECIMIENTO DE LA ECONOMÍA DISTRITAL EN LAS LOCALIDADES PARTICIPANTES</t>
  </si>
  <si>
    <t xml:space="preserve">1. Disponer de los profesionales para desarrollar el proceso de formación en cada una de las localidades participantes del programa. 2. Convocar de acuerdo con el perfil definido para el programa a los micronegocios, especialmente emprendimientos de la economía popular de la ciudad, que recibirán la formación presencial y virtual. 3. Disponer y administrar las herramientas tecnológicas necesarias para el proceso de preinscripción e inscripción de los postulados al programa, atendiendo a las normas de protección de datos establecidas en la reglamentación vigente. 4. Articular con las localidades participantes de los programas, los eventos de formación en el territorio. 5. Realizar el proceso de formación en habilidades blandas, digitales, comerciales, financieras y/o de reconversión verde de conformidad con la metodología establecida, los requisitos del programa y su priorización. 6. Verificar el documento que adjunten quienes se registren para la aplicación del programa en el instrumento de captura de información con el fin de validar la dirección del soporte frente a los datos registrados. 7. Remitir a las Alcaldías Locales las bases de datos que se generen y los documentos que se carguen a partir del proceso de preinscripción e inscripción de postulados para el inicio del programa por parte de estos. 8. Remitir al aliado ejecutor y a los FDL la base de datos de los beneficiarios que cumplieron a satisfacción el proceso de formación. 9. Socializar con los beneficiarios de la ruta las estrategias de conexión a mercados desarrolladas por la SDDE, de tal manera que, si cumplen con los requisitos, los negocios sean priorizados para su proceso de participación activa en estos espacios. 10. Garantizar a todos los beneficiarios del programa que se encuentren interesados, el acceso al marketplace el cual será un instrumento de comercialización a través del cual los beneficiarios que realicen su proceso de inscripción tendrán la oportunidad de exhibir sus productos y servicios, su información de contacto, productos y conexión directa a través de botón de contacto por medios como whatsapp o redes sociales. </t>
  </si>
  <si>
    <t>AUNAR ESFUERZOS TÉCNICOS, ADMINISTRATIVOS Y FINANCIEROS CON EL FIN DE DESARROLLAR ACCIONES ARTICULADAS ENTRE LA SCRD, LA FUGA Y LOS FONDOS DE DESARROLLO LOCAL, ORIENTADAS A FOMENTAR PROCESOS DE FORMACIÓN, CUALIFICACIÓN, FORTALECIMIENTO DE LOS AGENTES CULTURALES TERRITORIALES DEL DISTRITO CAPITAL, EN EL MARCO DE LA GENERACIÓN Y CIRCULACIÓN DE BIENES Y SERVICIOS CULTURALES, ARTÍSTICOS Y PATRIMONIALES, DE CONFORMIDAD CON LAS INICIATIVAS PRIORIZADAS Y CONCERTADAS EN LA ESTRATEGIA DISTRITAL "PRESUPUESTOS PARTICIPATIVOS" Y/O DE LAS CONCERTACIONES CON LOS GRUPOS DE INTERÉS DE LAS LOCALIDADES Y A LAS ACCIONES ADELANTADAS EN EL “PROCESO MISIONAL DE FOMENTO”, DE ACUERDO CON LOS PROYECTOS A EJECUTAR ASOCIADOS A LAS METAS DE CADA LOCALIDAD EN EL PROGRAMA "ES CULTURA LOCAL 2022</t>
  </si>
  <si>
    <t>28 de abril de 2022</t>
  </si>
  <si>
    <t>$14.800.000,00</t>
  </si>
  <si>
    <t>$8.880.000,00</t>
  </si>
  <si>
    <t>9 de septiembre de 2022</t>
  </si>
  <si>
    <t>PROYECTOS INSTITUCIONALES DE COLOMBIA SAS PROINCOL JK SAS</t>
  </si>
  <si>
    <t>SOLUTION COPY LTDA</t>
  </si>
  <si>
    <t> 830053669</t>
  </si>
  <si>
    <t>VIGILANCIA Y SEGURIDAD 365 LIMITADA</t>
  </si>
  <si>
    <t>INDUHOTEL SAS</t>
  </si>
  <si>
    <t>MV MANTENIMIENTOS</t>
  </si>
  <si>
    <t>CAF ASESORES DE SEGUROS LTDA</t>
  </si>
  <si>
    <t>900357596-5</t>
  </si>
  <si>
    <t>COMPOMEDICA SAS</t>
  </si>
  <si>
    <t>901074786-6</t>
  </si>
  <si>
    <t>TOYOCAR'S INGENIERIA AUTOMOTRIZ LIMITADA TOYOCAR'S LTDA</t>
  </si>
  <si>
    <t>800240740-3</t>
  </si>
  <si>
    <t>TIC AMERICA SAS</t>
  </si>
  <si>
    <t>A &amp; R RODCOMERCIAL SAS  /   A&amp;R RODCOMEX SAS</t>
  </si>
  <si>
    <t>CORPORACION INTEGRAL PARA EL DESARROLLO DE LAS REGIONES COINDERE</t>
  </si>
  <si>
    <t>901233617-2</t>
  </si>
  <si>
    <t>SABANA COMPANY A&amp;Y SAS / SC A&amp;Y SAS</t>
  </si>
  <si>
    <t>901524576-8</t>
  </si>
  <si>
    <t>YERNEY ROLANDO RODRIGUEZ AVILA</t>
  </si>
  <si>
    <t>EVELIN YESENIA QUIÑONES QUIÑONES</t>
  </si>
  <si>
    <t>NINI CAROLINA MENDOZA JARABA</t>
  </si>
  <si>
    <t>NATALIA ANDREA RUBIANO FORERO</t>
  </si>
  <si>
    <t>LENNIN LEANDRO TRIGOS SILVA</t>
  </si>
  <si>
    <t>ELKIN EMIR CABRERA BARRERA</t>
  </si>
  <si>
    <t>CARMEN TERESA CASTAÑEDA VILLAMIZAR</t>
  </si>
  <si>
    <t>LIZ VIBIANA TORRES BUITRAGO</t>
  </si>
  <si>
    <t>ASESORIAS Y CONSULTORIAS EN DESARROLLO SOCIAL Y SALUD SAS / ASCODES SAS</t>
  </si>
  <si>
    <t>811000798-0</t>
  </si>
  <si>
    <t>VICTOR MANUEL BEJARANO</t>
  </si>
  <si>
    <t>WILSON GIOVANI RODRIGUEZ RODRIGUEZ</t>
  </si>
  <si>
    <t>ADRIANA ISSIS RAMOS DOMINGUEZ</t>
  </si>
  <si>
    <t>DAVID RUBIO JIMENEZ</t>
  </si>
  <si>
    <t>AXA COLPATRIA SEGUROS S.A</t>
  </si>
  <si>
    <t>COMPAÑÍA MUNDIAL DE SEGUROS S.A</t>
  </si>
  <si>
    <t xml:space="preserve"> ALBERT ANDRES RINCON BELLO</t>
  </si>
  <si>
    <t xml:space="preserve">MARLON DAVID CHAVES MELENDEZ </t>
  </si>
  <si>
    <t>YOHAN DAVID QUIÑONES MOSQUERA</t>
  </si>
  <si>
    <t>JORDY FREICER MOSQUERA VALENCIA</t>
  </si>
  <si>
    <t>DANIEL ALBERTO VEGA LOPEZ</t>
  </si>
  <si>
    <t>JHON JAIRO GALINDO RONDON</t>
  </si>
  <si>
    <t>RUBEN ULISES SERRANO BURGOS</t>
  </si>
  <si>
    <t>JUAN DIEGO ROSAS GARCIA</t>
  </si>
  <si>
    <t>YEISON STEVEN CASTAÑEDA SÁNCHEZ</t>
  </si>
  <si>
    <t xml:space="preserve">WANDER MOSQUERA MENA </t>
  </si>
  <si>
    <t>LARRY CERCHAR CHINCHILLA</t>
  </si>
  <si>
    <t>JUAN DAVID PINTO RODRIGUEZ</t>
  </si>
  <si>
    <t>CORPORACION PARA EL DESARROLLO DE LAS MICROEMPRESAS PROPAIS</t>
  </si>
  <si>
    <t>800250713-2</t>
  </si>
  <si>
    <t>OMAR DAVID MUNAR GUEVARA</t>
  </si>
  <si>
    <t>DIEGO FERNANDO URREGO HERNANDEZ</t>
  </si>
  <si>
    <t>OSCAR MAURICIO ALARCON VELEZ</t>
  </si>
  <si>
    <t>JHON ISLEN LOPEZ GONZALEZ</t>
  </si>
  <si>
    <t>ESTRATEGIA Y LOGISTICA DE EVENTOS SAS</t>
  </si>
  <si>
    <t>DIEGO ALBERTO YARA PALENCIA</t>
  </si>
  <si>
    <t>AGENCIA DISTRITAL PARA LA EDUCACIÓN SUPERIOR, LA CIENCIA Y LA TECNOLOGÍA, ATENEA</t>
  </si>
  <si>
    <t>MIGUEL ANGEL RODRIGUEZ COLORADO</t>
  </si>
  <si>
    <t>MAGDA MORELY DEVIA SARMIENTO</t>
  </si>
  <si>
    <t>RAQUEL BELTRAN GONZALEZ</t>
  </si>
  <si>
    <t>SNEYDER GONZALO VARGAS PEDRAZA</t>
  </si>
  <si>
    <t>JONATHAN LOAIZA MANTILLA</t>
  </si>
  <si>
    <t>ALONSO RODRIGUEZ PERDOMO</t>
  </si>
  <si>
    <t>JHON FREDY ALVAREZ BARRERA</t>
  </si>
  <si>
    <t>CAMILO ANDRES AVELLA SARMIENTO</t>
  </si>
  <si>
    <t>NAYIBETH LORENA FLOREZ DUQUE</t>
  </si>
  <si>
    <t>JUVENAL BERNATE</t>
  </si>
  <si>
    <t>MARTHA QUIROZ TOLOSA</t>
  </si>
  <si>
    <t> 41323323</t>
  </si>
  <si>
    <t>UT CRUCES 527</t>
  </si>
  <si>
    <t>315781-0</t>
  </si>
  <si>
    <t>CONSORCIO DISEÑOS SANTAFE</t>
  </si>
  <si>
    <t>9 0 1 6 2 8 9 2 9-1</t>
  </si>
  <si>
    <t>ANA RUTH JEREZ JAIMES</t>
  </si>
  <si>
    <t>ALBA LUCIA CRUZ CARDENAS</t>
  </si>
  <si>
    <t>TELEMACO DE JESUS TORRES GARZON</t>
  </si>
  <si>
    <t>GUILLERMO COY RORIGUEZ</t>
  </si>
  <si>
    <t>ALBERTO RODRIGUEZ GOMEZ</t>
  </si>
  <si>
    <t>BRANDON  DAVID HERRERA MARTIN</t>
  </si>
  <si>
    <t>FANOR EDILSON CUBILLOS GOMEZ</t>
  </si>
  <si>
    <t xml:space="preserve"> NANCY DEL PILAR CUBILLOS RODRIGUEZ</t>
  </si>
  <si>
    <t>CENTRAL DE PARQUES Y SOLUCIONES URBANAS SAS. CPSU SAS.</t>
  </si>
  <si>
    <t>901266854-3</t>
  </si>
  <si>
    <t>CRISTIAN CAMILO SUA LOPEZ</t>
  </si>
  <si>
    <t>SUBRED INTEGRADA DE SALUD CENTRO ORIENTE E.S.E</t>
  </si>
  <si>
    <t xml:space="preserve">900959051-7 </t>
  </si>
  <si>
    <t>GOODS &amp; SERVICES CONSULTING S.A.S</t>
  </si>
  <si>
    <t>ANGIE CAROLINA GARZON ROMERO</t>
  </si>
  <si>
    <t>JOHANNA LOPEZ SUAREZ</t>
  </si>
  <si>
    <t>JOSE BENJAMIN ROJAS HERRERA</t>
  </si>
  <si>
    <t>ALEJANDRA PATRICIA MONTAÑO IRAGORRI</t>
  </si>
  <si>
    <t>HERMELINDA HERRERA CHACON</t>
  </si>
  <si>
    <t> 52226483</t>
  </si>
  <si>
    <t>FRANCISCO FABIER MARTINEZ POVEDA</t>
  </si>
  <si>
    <t>UNION TEMPORAL NIMBIT</t>
  </si>
  <si>
    <t>9 0 1 3 7 4 6 1 8-4</t>
  </si>
  <si>
    <t>ARINTIA GROUP SAS</t>
  </si>
  <si>
    <t>9 0 0 1 1 7 2 4 4-9</t>
  </si>
  <si>
    <t xml:space="preserve">SECRETARÍA DISTRITAL DE DESARROLLO ECONÓMICO </t>
  </si>
  <si>
    <t>FUNDACIÓN GILBERTO ALZATE AVENDAÑO -FUGA-</t>
  </si>
  <si>
    <t>JEFFERSON DAVID DUQUE PADILL</t>
  </si>
  <si>
    <t>WILLIAN ANDRES TELLEZ CHAVEZ</t>
  </si>
  <si>
    <t xml:space="preserve"> Gestión publica local en Santa Fe </t>
  </si>
  <si>
    <t>14-44-101150016</t>
  </si>
  <si>
    <t>CUMPLIMIENTO DEL CONTRATO, CALIDAD Y CORRECTO FUNCIONAMIENTO DE LOS BIENES</t>
  </si>
  <si>
    <t>NELSON ENRIQUE FLECHAS OTALORA</t>
  </si>
  <si>
    <t>JAIRO ANTONIO RANGEL MARTINEZ</t>
  </si>
  <si>
    <t>O21202020070373123</t>
  </si>
  <si>
    <t>Servicios de arrendamiento sin opción de compra de maquinaria y equipo de oficina sin operario (excepto computadoras)</t>
  </si>
  <si>
    <t>36-44-101053516</t>
  </si>
  <si>
    <t>CUMPLIMIENTO DEL CONTRATO, CALIDAD DEL SERVICIO, PAGO DE SALARIOS, PRESTACIONES SOCIALES LEGALES E INDEMNIZACIONES LABORALES</t>
  </si>
  <si>
    <t>JUAN CARLOS TORRES BARAJAS</t>
  </si>
  <si>
    <t>ADMINISTRIVA</t>
  </si>
  <si>
    <t>INES CAROLINA BETANCOURT JOYA</t>
  </si>
  <si>
    <t>O21-20-202-008-0585250</t>
  </si>
  <si>
    <t>Servicios de protección (guardas de seguridad)</t>
  </si>
  <si>
    <t>895-74-994000004051 - 895-47-994000006935</t>
  </si>
  <si>
    <t xml:space="preserve">CUMPLIMIENTO DEL CONTRATO, PAGO DE SALARIOS, CALIDAD DEL SERVICIO, RESPONSABILIDAD CIVIL EXTRACONTRACTUAL, SERIEDAD DE LA OFERTA. </t>
  </si>
  <si>
    <t>CARLOS ANDRES SIERRA PAEZ</t>
  </si>
  <si>
    <t>O23011605570000001822</t>
  </si>
  <si>
    <t>Santa Fe abierta y transparente</t>
  </si>
  <si>
    <t>NB -100203908</t>
  </si>
  <si>
    <t>CUMPLIMIENTO, CALIDAD DEL SERVICIO, CALIDAD Y CORRECTO FUNCIONAMIENTO DE LOS BIENES, PAGO DE SALARIOS, PRESTACIONES SOCIALES E INDEMNIZACIONES</t>
  </si>
  <si>
    <t>WILLIAM DE LA HOZ FIGUEROA</t>
  </si>
  <si>
    <t>HECTOR WILLINTONG ORTIZ ROSERO/ EDWIN CASTRO ALFARO</t>
  </si>
  <si>
    <t>O2120202008078715299</t>
  </si>
  <si>
    <t>Otros servicios de mantenimiento y reparación de maquinaria y aparatos eléctricos n.c.p</t>
  </si>
  <si>
    <t>BQ100052906</t>
  </si>
  <si>
    <t>CUMPLIMIENTO DEL CONTRATO, CALIDAD DEL SERVICIO, PAGO DE SALARIOS, , RESPONSABILIDAD CIVIL EXTRACONTRACTUAL POR DAÑOS A TERCEROS</t>
  </si>
  <si>
    <t>JORGE SANTANA PALACIO</t>
  </si>
  <si>
    <t>79642370 de Bogotá</t>
  </si>
  <si>
    <t>N</t>
  </si>
  <si>
    <t>SERIEDAD DE LA OFERTA</t>
  </si>
  <si>
    <t xml:space="preserve"> ANDRES VALENCIA MARTINEZ </t>
  </si>
  <si>
    <t>3327620-2</t>
  </si>
  <si>
    <t>CUMPLIMIENTO DEL CONTRATO, CUMPLIMIENTO Y CALIDAD Y CORRECTO FUNCIONAMIENTO DE LOS BIENES</t>
  </si>
  <si>
    <t>JOSE ANTONIO CUERVO TRIANA</t>
  </si>
  <si>
    <t>O2120202008078714102</t>
  </si>
  <si>
    <t>Servicio de mantenimiento y</t>
  </si>
  <si>
    <t>$ 27.000.000,00</t>
  </si>
  <si>
    <t>1 de abril de 2022</t>
  </si>
  <si>
    <t>29 de abril de 2022</t>
  </si>
  <si>
    <t>21-44-101381426</t>
  </si>
  <si>
    <t>CUMPLIMIENTO, CALIDAD DEL SERVICIO, CALIDAD Y CORRECTO FUNCIONAMIENTO DE LOS BIENES</t>
  </si>
  <si>
    <t>GLENNYS JOHANNA LESMES</t>
  </si>
  <si>
    <t>O23011603450000002130</t>
  </si>
  <si>
    <t>Espacio público mas seguro y construido colectivamente en Santa Fe</t>
  </si>
  <si>
    <t>21-44-101384638</t>
  </si>
  <si>
    <t>Claudia Andrea Rodríguez Choque</t>
  </si>
  <si>
    <t>O2120201003053544203</t>
  </si>
  <si>
    <t xml:space="preserve"> Mezclas químicas para extintores</t>
  </si>
  <si>
    <t>14-44-101155907</t>
  </si>
  <si>
    <t>CUMPLIMIENTO DEL CONTRATO, CUMPLIMIENTO Y CALIDAD DEL SERVICIO</t>
  </si>
  <si>
    <t>MARIA ELENA PEREZ PEREZ</t>
  </si>
  <si>
    <t>O23011601210000002110</t>
  </si>
  <si>
    <t>Apropiación ciudadana del arte, la cultura y el patrimonio en Santa Fe</t>
  </si>
  <si>
    <t>21-40-101190105</t>
  </si>
  <si>
    <t>CUMPLIMIENTO DEL CONTRATO, RESPONSABILIDAD CIVIL EXTRACONTRACTUAL</t>
  </si>
  <si>
    <t>Alexander Jaimes Fonseca</t>
  </si>
  <si>
    <t>14-44-101157367</t>
  </si>
  <si>
    <t>CUMPLIMIENTO, CALIDAD DE LOS BIENES</t>
  </si>
  <si>
    <t>CONTRATACION</t>
  </si>
  <si>
    <t>14-44-101158624</t>
  </si>
  <si>
    <t>14-44-101158629</t>
  </si>
  <si>
    <t>14-46-101076079</t>
  </si>
  <si>
    <t>14-44-101159173</t>
  </si>
  <si>
    <t>14-46-101076138</t>
  </si>
  <si>
    <t>CUMPLIMIENTO DEL CONTRATO, CALIDAD DEL SERVICIO</t>
  </si>
  <si>
    <t>14-46-101075928</t>
  </si>
  <si>
    <t>21-46-101049950</t>
  </si>
  <si>
    <t>14-44-101159031</t>
  </si>
  <si>
    <t>36-46-101015824</t>
  </si>
  <si>
    <t>GABRIEL IVAN GARCIA GONZALEZ</t>
  </si>
  <si>
    <t>SERGIO DAVID ALVAREZ RODRIGUEZ</t>
  </si>
  <si>
    <t>O23011601060000002188</t>
  </si>
  <si>
    <t>M-100172650</t>
  </si>
  <si>
    <t>SEGUROS MUNDIAL 13/7/2022</t>
  </si>
  <si>
    <t>CUMPLIMIENTO DEL CONTRATO, SERIEDAD DE LA OFERTA, RESPONSABILIDAD CIVIL EXTRACONTRACTUAL</t>
  </si>
  <si>
    <t>15-46-101028187</t>
  </si>
  <si>
    <t>15-46-101028052</t>
  </si>
  <si>
    <t>15-46-101028148</t>
  </si>
  <si>
    <t>GUSTAVO ALEXANDER GRANADOS ARIAS</t>
  </si>
  <si>
    <t>15-46-101028192</t>
  </si>
  <si>
    <t xml:space="preserve"> MIGUEL EDUARDO VILLAMIZAR AGUIRRE  / EMILCE BOHORQUEZ</t>
  </si>
  <si>
    <t xml:space="preserve"> 80201229 / 63276172</t>
  </si>
  <si>
    <t>O212020200701030102713 11      O212020200701030471347          O212020200701030571351          O212020200701030571354          O212020200701030571355         O212020200701030571359</t>
  </si>
  <si>
    <t xml:space="preserve">Servicios de seguros de vida individual      Servicio de seguro obligatorio de accidentes de tránsito (SOAT)  Servicios de seguros de vehículos automotores    Servicios de seguros contra incendio, terremoto o sustracción     Servicios de seguros generales de responsabilidad civil             Otros servicios de seguros distintos de los seguros de vida n.c.p.  </t>
  </si>
  <si>
    <t>O212020200701030471347 O212020200701030571351 O212020200701030571354     O212020200701030571355     O212020200701030571359</t>
  </si>
  <si>
    <t>3778600                             6887125                             12508926                          83895000                          5950000</t>
  </si>
  <si>
    <t>18-44-101083133</t>
  </si>
  <si>
    <t>JUAN ENRIQUE BUSTAMANTE MOLINA</t>
  </si>
  <si>
    <t>O212020200701030102713
11
Servicios de seguros de vida 
individual N/A 1-100-I002 VA-10% ingresos 
corrientes FDL 12.280.800
O212020200701030471347 Servicio de seguro obligatorio de 
accidentes de tránsito (SOAT) N/A 1-100-I002 VA-10% ingresos 
corrientes FDL 4.567.600
O212020200701030571351 Servicios de seguros de vehículos 
automotores N/A 1-100-I002 VA-10% ingresos 
corrientes FDL 9.453.727
O212020200701030571354 Servicios de seguros contra 
incendio, terremoto o sustracción N/A 1-100-I002 VA-10% ingresos 
corrientes FDL 14.128.672
O212020200701030571355 Servicios de seguros generales de 
responsabilidad civil N/A 1-100-I002 VA-10% ingresos 
corrientes FDL 95.332.685
O212020200701030571359 Otros servicios de seguros distintos 
de los seguros de vida n.c.p. N/A 1-100-I002 VA-10% ingresos 
corrientes FDL 6.961.500
Total 142.724.984</t>
  </si>
  <si>
    <t>CESCE</t>
  </si>
  <si>
    <t>380 47 994000127000</t>
  </si>
  <si>
    <t>ASEGURADORA SOLIDARIA DE COLOMBIA</t>
  </si>
  <si>
    <t>DIANA MARCELA AVILA RINCON Y JUAN DAVID PINTO RODRIGUEZ</t>
  </si>
  <si>
    <t>14-44-101160118</t>
  </si>
  <si>
    <t>14-46-101076780</t>
  </si>
  <si>
    <t>14-44-101159951</t>
  </si>
  <si>
    <t>14-44-101159990</t>
  </si>
  <si>
    <t>14-44-101159996</t>
  </si>
  <si>
    <t>14-46-101076727</t>
  </si>
  <si>
    <t>14-44-101160012</t>
  </si>
  <si>
    <t>Santa Fe , referente en cultura,
deporte, recreación y actividad
física, con parques para el
desarrollo y la salud</t>
  </si>
  <si>
    <t>$ 148.000.000,00</t>
  </si>
  <si>
    <t>22 de julio de 2022</t>
  </si>
  <si>
    <t>14-46-101076834</t>
  </si>
  <si>
    <t>14-44-101160205</t>
  </si>
  <si>
    <t>14-44-101160152</t>
  </si>
  <si>
    <t>14-44-101160116</t>
  </si>
  <si>
    <t>14-44-101160270</t>
  </si>
  <si>
    <t>14-44-101160115</t>
  </si>
  <si>
    <t>14-46-101076878</t>
  </si>
  <si>
    <t>20225320008993</t>
  </si>
  <si>
    <t>25-46-1010989</t>
  </si>
  <si>
    <t>MAGDA MILENA ABRIL AGUILLON</t>
  </si>
  <si>
    <t>14-46-101076785</t>
  </si>
  <si>
    <t>15-46-101028422</t>
  </si>
  <si>
    <t>380 47 994000127152</t>
  </si>
  <si>
    <t>380-47 994000127122</t>
  </si>
  <si>
    <t>HELDER GERMAN PARDO BUITRAGO</t>
  </si>
  <si>
    <t>14-46-101076915</t>
  </si>
  <si>
    <t>14-46-101076952</t>
  </si>
  <si>
    <t>Maria Lucia Castrillon Simmonds</t>
  </si>
  <si>
    <t>89-547994000007100</t>
  </si>
  <si>
    <t>CUMPLIMIENTO, CUMPLIMIENTO DEL CONTRATO, PAGO DE SALARIOS, CALIDAD DEL SERVICIO</t>
  </si>
  <si>
    <t>380-47-994000127211</t>
  </si>
  <si>
    <t>Gestión publica local en Santa Fe</t>
  </si>
  <si>
    <t>14-44-101160773</t>
  </si>
  <si>
    <t>380 47 994000127226</t>
  </si>
  <si>
    <t>15-46-101028271</t>
  </si>
  <si>
    <t>Villavicencio</t>
  </si>
  <si>
    <t>30-44101048403</t>
  </si>
  <si>
    <t>15-46101028287</t>
  </si>
  <si>
    <t>15-46-101028353</t>
  </si>
  <si>
    <t>GESTION DE RIESGO</t>
  </si>
  <si>
    <t>14-46-101077381</t>
  </si>
  <si>
    <t>14-44-101161854</t>
  </si>
  <si>
    <t>JORGE EDISON GOMEZ GOMEZ</t>
  </si>
  <si>
    <t>ANGELICA JOHANNA LLANOS FORERO</t>
  </si>
  <si>
    <t>GARANTIA DE SERIEDAD</t>
  </si>
  <si>
    <t>33-44-101229832</t>
  </si>
  <si>
    <t>15-46-101028351</t>
  </si>
  <si>
    <t>MARTHA JANETH CARREÑO LIZARAZO</t>
  </si>
  <si>
    <t>O23011601170000002095</t>
  </si>
  <si>
    <t>Jóvenes con capacidades en Santa Fe</t>
  </si>
  <si>
    <t>14-46-101077389</t>
  </si>
  <si>
    <t>14-46-101077442</t>
  </si>
  <si>
    <t>14-44-101161413</t>
  </si>
  <si>
    <t>5-46-101023104</t>
  </si>
  <si>
    <t>14-46-101077379</t>
  </si>
  <si>
    <t>17-44-101203035</t>
  </si>
  <si>
    <t>14-46-101077512</t>
  </si>
  <si>
    <t>$ 26.640.000,00</t>
  </si>
  <si>
    <t>17 de agosto de 2022</t>
  </si>
  <si>
    <t>15-46-101028568</t>
  </si>
  <si>
    <t>INSPECCIONES</t>
  </si>
  <si>
    <t>15-46-101028570</t>
  </si>
  <si>
    <t>14-44-101161519</t>
  </si>
  <si>
    <t>14-44-101161561</t>
  </si>
  <si>
    <t>CUMPLIMIENTO DEL CONTRATO Y CALIDAD DEL SERVICIO</t>
  </si>
  <si>
    <t>66-46-101000885</t>
  </si>
  <si>
    <t>14-44-101161675</t>
  </si>
  <si>
    <t>318/2022</t>
  </si>
  <si>
    <t>390-47-994000073749</t>
  </si>
  <si>
    <t>14-44-101161771</t>
  </si>
  <si>
    <t xml:space="preserve"> Santa Fe protectora de los animales</t>
  </si>
  <si>
    <t>15-46-101028453</t>
  </si>
  <si>
    <t>15-46-101028468</t>
  </si>
  <si>
    <t>O23011602380000002131</t>
  </si>
  <si>
    <t>ECOEFICIENCIA Y MANEJO DE RESIDUOS EN SANTA FE</t>
  </si>
  <si>
    <t>14-46-101077919</t>
  </si>
  <si>
    <t>14-44-101161809</t>
  </si>
  <si>
    <t>de San Luis Tolima</t>
  </si>
  <si>
    <t>14-46-101078148</t>
  </si>
  <si>
    <t>12/9/022</t>
  </si>
  <si>
    <t>15-46-101028566</t>
  </si>
  <si>
    <t>14-44-101161970</t>
  </si>
  <si>
    <t>14-46-101077920</t>
  </si>
  <si>
    <t>15-46-101028504</t>
  </si>
  <si>
    <t xml:space="preserve"> OLGA LUCIA GOMEZ PULIDO </t>
  </si>
  <si>
    <t>VAREGO SAS</t>
  </si>
  <si>
    <t xml:space="preserve">EQUIPOS Y CONSTRUCCIONES VAREGO SAS </t>
  </si>
  <si>
    <t>O23011605550000002156</t>
  </si>
  <si>
    <t>Participación y cultura ciudadana en Santa Fe</t>
  </si>
  <si>
    <t>21-44-101387992</t>
  </si>
  <si>
    <t>14-46-101077958</t>
  </si>
  <si>
    <t>YUDY MILENA PATARROYO BAEZ</t>
  </si>
  <si>
    <t>O23011604490000002145</t>
  </si>
  <si>
    <t>Movilidad segura, sostenible y accesible en Santa Fe</t>
  </si>
  <si>
    <t>430-47-994000056624</t>
  </si>
  <si>
    <t>CUMPLIMIENTO DEL CONTRATO, SERIEDAD DE LA OFERTA</t>
  </si>
  <si>
    <t>O23011601070000002104</t>
  </si>
  <si>
    <t xml:space="preserve"> Santa Fe mejora la gestión en Salud </t>
  </si>
  <si>
    <t>14-44-101162542</t>
  </si>
  <si>
    <t>14-46-101078183</t>
  </si>
  <si>
    <t>14-46-101078182</t>
  </si>
  <si>
    <t>14-46-101078378</t>
  </si>
  <si>
    <t>14-44-101162241</t>
  </si>
  <si>
    <t>14-44-101162398</t>
  </si>
  <si>
    <t>NB-100222913</t>
  </si>
  <si>
    <t>HECTOR IVAN RAMIREZ RAMIREZ</t>
  </si>
  <si>
    <t>17-44-101203268</t>
  </si>
  <si>
    <t>15-46-101028561</t>
  </si>
  <si>
    <t>14-44-101162455</t>
  </si>
  <si>
    <t>14-44-101162482</t>
  </si>
  <si>
    <t>JOSE RUBEN BASTIDAS CRUZ</t>
  </si>
  <si>
    <t>BRAYAN ESTHEP ROJAS MAHECHA</t>
  </si>
  <si>
    <t>15-46-101028693</t>
  </si>
  <si>
    <t>15-46-101028604</t>
  </si>
  <si>
    <t>14-46-101078323</t>
  </si>
  <si>
    <t>YIYOLA YAMILE PEÑA RIOS</t>
  </si>
  <si>
    <t>Marco Giuliano Tascon Agudelo</t>
  </si>
  <si>
    <t>33-46-101044047</t>
  </si>
  <si>
    <t>33-46-101044038</t>
  </si>
  <si>
    <t>14-46-101078581</t>
  </si>
  <si>
    <t>14-44-101163038</t>
  </si>
  <si>
    <t>14-44-101163535</t>
  </si>
  <si>
    <t>14-44-101163466</t>
  </si>
  <si>
    <t>14-46-101078626</t>
  </si>
  <si>
    <t>14-44-101163573</t>
  </si>
  <si>
    <t>14-44-101164026</t>
  </si>
  <si>
    <t>NORMAN ALEXANDER ALDANA PATIÑO</t>
  </si>
  <si>
    <t>DIEGO FERNANDO VALDIVIESO VILLAMIZAR</t>
  </si>
  <si>
    <t>INES CAROLINA BETANCOURT JOYA / NATALIA ROZO Y JOHANNA MORALES RIZO</t>
  </si>
  <si>
    <t>O23011601240000002123   O23011604490000002145   O2120201004024299991</t>
  </si>
  <si>
    <t xml:space="preserve">2123                2145       </t>
  </si>
  <si>
    <t>Santa Fe región emprendedora e innovadora       Movilidad segura, sostenible y
accesible en Santa Fe           Artículos n.c.p. de ferretería y
cerrajería</t>
  </si>
  <si>
    <t>$ 15000000                                         $ 105610464                      $ 18300000</t>
  </si>
  <si>
    <t>ALFREDO BATEMAN SERRANO</t>
  </si>
  <si>
    <t>MARIA DEL PILAR MAYA HERRERA</t>
  </si>
  <si>
    <t>O23011601060000002188   O23011601210000002110  O23011601240000002123</t>
  </si>
  <si>
    <t>2188                2110     2123</t>
  </si>
  <si>
    <t>Santa Fe con un sistema de cuidado    Apropiación ciudadana del arte, la
cultura y el patrimonio en Santa Fe           Santa Fe región emprendedora e
innovadora</t>
  </si>
  <si>
    <t xml:space="preserve">CELMIRA LOPEZ CASTAÑEDA </t>
  </si>
  <si>
    <t>NELLY MARGOTH TORREZ RUIZ</t>
  </si>
  <si>
    <t>reparación de vehículos automóviles</t>
  </si>
  <si>
    <t>Orden compra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</si>
</sst>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8" formatCode="&quot;$&quot;\ #,##0.00;[Red]\-&quot;$&quot;\ #,##0.00"/>
    <numFmt numFmtId="164" formatCode="[$-240A]d&quot; de &quot;mmmm&quot; de &quot;yyyy;@"/>
    <numFmt numFmtId="165" formatCode="[$$]#,##0.00"/>
    <numFmt numFmtId="166" formatCode="d&quot; de &quot;mmmm&quot; de &quot;yyyy"/>
    <numFmt numFmtId="167" formatCode="#,##0_ ;\-#,##0\ "/>
    <numFmt numFmtId="168" formatCode="dd/mm/yyyy;@"/>
    <numFmt numFmtId="169" formatCode="[$ $]#,##0"/>
    <numFmt numFmtId="170" formatCode="&quot;$&quot;#,##0"/>
    <numFmt numFmtId="171" formatCode="_-&quot;$&quot;* #,##0_-;\-&quot;$&quot;* #,##0_-;_-&quot;$&quot;* &quot;-&quot;??_-;_-@_-"/>
  </numFmts>
  <fonts count="11" x14ac:knownFonts="1">
    <font>
      <sz val="11"/>
      <color theme="1"/>
      <name val="Calibri"/>
      <family val="2"/>
      <scheme val="minor"/>
    </font>
    <font>
      <b/>
      <sz val="9"/>
      <color rgb="FF000000"/>
      <name val="Calibri"/>
      <family val="2"/>
    </font>
    <font>
      <u/>
      <sz val="11"/>
      <color theme="10"/>
      <name val="Calibri"/>
      <family val="2"/>
      <scheme val="minor"/>
    </font>
    <font>
      <sz val="9"/>
      <name val="Calibri"/>
      <family val="2"/>
    </font>
    <font>
      <u/>
      <sz val="9"/>
      <color theme="10"/>
      <name val="Calibri"/>
      <family val="2"/>
    </font>
    <font>
      <sz val="9"/>
      <color theme="1"/>
      <name val="Calibri"/>
      <family val="2"/>
    </font>
    <font>
      <sz val="9"/>
      <color rgb="FF000000"/>
      <name val="Calibri"/>
      <family val="2"/>
    </font>
    <font>
      <sz val="9"/>
      <color rgb="FF666666"/>
      <name val="Calibri"/>
      <family val="2"/>
    </font>
    <font>
      <sz val="8"/>
      <color rgb="FF000000"/>
      <name val="Arial"/>
      <family val="2"/>
    </font>
    <font>
      <sz val="8"/>
      <color rgb="FF666666"/>
      <name val="Arial"/>
      <family val="2"/>
    </font>
    <font>
      <sz val="9"/>
      <color indexed="81"/>
      <name val="Tahoma"/>
    </font>
  </fonts>
  <fills count="5">
    <fill>
      <patternFill patternType="none"/>
    </fill>
    <fill>
      <patternFill patternType="gray125"/>
    </fill>
    <fill>
      <patternFill patternType="solid">
        <fgColor theme="0"/>
        <bgColor indexed="64"/>
      </patternFill>
    </fill>
    <fill>
      <patternFill patternType="solid">
        <fgColor theme="0"/>
        <bgColor rgb="FF000000"/>
      </patternFill>
    </fill>
    <fill>
      <patternFill patternType="solid">
        <fgColor theme="0" tint="-4.9989318521683403E-2"/>
        <bgColor rgb="FF9FC5E8"/>
      </patternFill>
    </fill>
  </fills>
  <borders count="5">
    <border>
      <left/>
      <right/>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s>
  <cellStyleXfs count="2">
    <xf numFmtId="0" fontId="0" fillId="0" borderId="0"/>
    <xf numFmtId="0" fontId="2" fillId="0" borderId="0" applyNumberFormat="0" applyFill="0" applyBorder="0" applyAlignment="0" applyProtection="0"/>
  </cellStyleXfs>
  <cellXfs count="69">
    <xf numFmtId="0" fontId="0" fillId="0" borderId="0" xfId="0"/>
    <xf numFmtId="0" fontId="5" fillId="2" borderId="2" xfId="0" applyFont="1" applyFill="1" applyBorder="1" applyAlignment="1">
      <alignment horizontal="center" vertical="center" wrapText="1"/>
    </xf>
    <xf numFmtId="0" fontId="6" fillId="2" borderId="2" xfId="0" applyFont="1" applyFill="1" applyBorder="1" applyAlignment="1">
      <alignment horizontal="center" vertical="center"/>
    </xf>
    <xf numFmtId="0" fontId="6" fillId="2" borderId="2" xfId="0" applyFont="1" applyFill="1" applyBorder="1" applyAlignment="1">
      <alignment horizontal="center" vertical="center" wrapText="1"/>
    </xf>
    <xf numFmtId="1" fontId="6" fillId="2" borderId="2" xfId="0" applyNumberFormat="1" applyFont="1" applyFill="1" applyBorder="1" applyAlignment="1">
      <alignment horizontal="center" vertical="center" wrapText="1"/>
    </xf>
    <xf numFmtId="164" fontId="6" fillId="2" borderId="2" xfId="0" applyNumberFormat="1" applyFont="1" applyFill="1" applyBorder="1" applyAlignment="1">
      <alignment horizontal="center"/>
    </xf>
    <xf numFmtId="14" fontId="5" fillId="2" borderId="2" xfId="0" applyNumberFormat="1" applyFont="1" applyFill="1" applyBorder="1" applyAlignment="1">
      <alignment horizontal="center" vertical="center" wrapText="1"/>
    </xf>
    <xf numFmtId="165" fontId="6" fillId="2" borderId="2" xfId="0" applyNumberFormat="1" applyFont="1" applyFill="1" applyBorder="1" applyAlignment="1">
      <alignment horizontal="center" vertical="center" wrapText="1"/>
    </xf>
    <xf numFmtId="1" fontId="5" fillId="2" borderId="2" xfId="0" applyNumberFormat="1" applyFont="1" applyFill="1" applyBorder="1" applyAlignment="1">
      <alignment horizontal="center"/>
    </xf>
    <xf numFmtId="0" fontId="6" fillId="3" borderId="2" xfId="0" applyFont="1" applyFill="1" applyBorder="1" applyAlignment="1">
      <alignment wrapText="1"/>
    </xf>
    <xf numFmtId="0" fontId="6" fillId="2" borderId="2" xfId="0" applyFont="1" applyFill="1" applyBorder="1"/>
    <xf numFmtId="0" fontId="6" fillId="3" borderId="2"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4" fillId="2" borderId="2" xfId="1" applyFont="1" applyFill="1" applyBorder="1" applyAlignment="1">
      <alignment horizontal="center" vertical="center"/>
    </xf>
    <xf numFmtId="0" fontId="5" fillId="2" borderId="2" xfId="0" applyFont="1" applyFill="1" applyBorder="1" applyAlignment="1">
      <alignment horizontal="center"/>
    </xf>
    <xf numFmtId="14" fontId="5" fillId="2" borderId="2" xfId="0" applyNumberFormat="1" applyFont="1" applyFill="1" applyBorder="1" applyAlignment="1">
      <alignment horizontal="center"/>
    </xf>
    <xf numFmtId="0" fontId="6" fillId="2" borderId="2" xfId="0" applyFont="1" applyFill="1" applyBorder="1" applyAlignment="1">
      <alignment horizontal="justify" vertical="justify" wrapText="1"/>
    </xf>
    <xf numFmtId="0" fontId="5" fillId="2" borderId="2" xfId="0" applyFont="1" applyFill="1" applyBorder="1"/>
    <xf numFmtId="3" fontId="5" fillId="2" borderId="2" xfId="0" applyNumberFormat="1" applyFont="1" applyFill="1" applyBorder="1"/>
    <xf numFmtId="166" fontId="3" fillId="2" borderId="2" xfId="0" applyNumberFormat="1" applyFont="1" applyFill="1" applyBorder="1" applyAlignment="1">
      <alignment horizontal="center" vertical="center"/>
    </xf>
    <xf numFmtId="164" fontId="6" fillId="2" borderId="2" xfId="0" applyNumberFormat="1" applyFont="1" applyFill="1" applyBorder="1" applyAlignment="1">
      <alignment horizontal="center" vertical="center" wrapText="1"/>
    </xf>
    <xf numFmtId="9" fontId="5" fillId="2" borderId="2" xfId="0" applyNumberFormat="1" applyFont="1" applyFill="1" applyBorder="1"/>
    <xf numFmtId="0" fontId="3" fillId="2" borderId="2" xfId="0" applyFont="1" applyFill="1" applyBorder="1" applyAlignment="1">
      <alignment horizontal="center" vertical="center" wrapText="1"/>
    </xf>
    <xf numFmtId="3" fontId="6" fillId="2" borderId="2" xfId="0" applyNumberFormat="1" applyFont="1" applyFill="1" applyBorder="1" applyAlignment="1">
      <alignment horizontal="center" vertical="center" wrapText="1"/>
    </xf>
    <xf numFmtId="8" fontId="6" fillId="2" borderId="2" xfId="0" applyNumberFormat="1" applyFont="1" applyFill="1" applyBorder="1" applyAlignment="1">
      <alignment horizontal="center" vertical="center" wrapText="1"/>
    </xf>
    <xf numFmtId="166" fontId="6" fillId="2" borderId="2" xfId="0" applyNumberFormat="1" applyFont="1" applyFill="1" applyBorder="1" applyAlignment="1">
      <alignment horizontal="center" vertical="center" wrapText="1"/>
    </xf>
    <xf numFmtId="8" fontId="6" fillId="2" borderId="2" xfId="0" applyNumberFormat="1" applyFont="1" applyFill="1" applyBorder="1" applyAlignment="1">
      <alignment horizontal="justify" vertical="center" wrapText="1"/>
    </xf>
    <xf numFmtId="14" fontId="6" fillId="2" borderId="2" xfId="0" applyNumberFormat="1" applyFont="1" applyFill="1" applyBorder="1" applyAlignment="1">
      <alignment horizontal="center" vertical="center" wrapText="1"/>
    </xf>
    <xf numFmtId="14" fontId="6" fillId="2" borderId="2" xfId="0" applyNumberFormat="1" applyFont="1" applyFill="1" applyBorder="1" applyAlignment="1">
      <alignment horizontal="center" vertical="center"/>
    </xf>
    <xf numFmtId="3" fontId="6" fillId="2" borderId="2" xfId="0" applyNumberFormat="1" applyFont="1" applyFill="1" applyBorder="1" applyAlignment="1">
      <alignment horizontal="center" vertical="center"/>
    </xf>
    <xf numFmtId="166" fontId="6" fillId="2" borderId="2" xfId="0" applyNumberFormat="1" applyFont="1" applyFill="1" applyBorder="1" applyAlignment="1">
      <alignment horizontal="center" vertical="center"/>
    </xf>
    <xf numFmtId="165" fontId="6" fillId="2" borderId="2" xfId="0" applyNumberFormat="1" applyFont="1" applyFill="1" applyBorder="1" applyAlignment="1">
      <alignment horizontal="center" vertical="center"/>
    </xf>
    <xf numFmtId="1" fontId="6" fillId="2" borderId="2" xfId="0" applyNumberFormat="1" applyFont="1" applyFill="1" applyBorder="1" applyAlignment="1">
      <alignment horizontal="center" vertical="center"/>
    </xf>
    <xf numFmtId="167" fontId="5" fillId="2" borderId="2" xfId="0" applyNumberFormat="1" applyFont="1" applyFill="1" applyBorder="1"/>
    <xf numFmtId="168" fontId="6" fillId="2" borderId="2" xfId="0" applyNumberFormat="1" applyFont="1" applyFill="1" applyBorder="1" applyAlignment="1">
      <alignment horizontal="center" vertical="center"/>
    </xf>
    <xf numFmtId="169" fontId="6" fillId="2" borderId="2" xfId="0" applyNumberFormat="1" applyFont="1" applyFill="1" applyBorder="1" applyAlignment="1">
      <alignment horizontal="center" vertical="center"/>
    </xf>
    <xf numFmtId="169" fontId="3" fillId="2" borderId="2" xfId="0" applyNumberFormat="1" applyFont="1" applyFill="1" applyBorder="1" applyAlignment="1">
      <alignment horizontal="center" vertical="center" wrapText="1"/>
    </xf>
    <xf numFmtId="169" fontId="6" fillId="2" borderId="2" xfId="0" applyNumberFormat="1" applyFont="1" applyFill="1" applyBorder="1" applyAlignment="1">
      <alignment horizontal="center" vertical="center" wrapText="1"/>
    </xf>
    <xf numFmtId="170" fontId="5" fillId="2" borderId="2" xfId="0" applyNumberFormat="1" applyFont="1" applyFill="1" applyBorder="1"/>
    <xf numFmtId="171" fontId="5" fillId="2" borderId="2" xfId="0" applyNumberFormat="1" applyFont="1" applyFill="1" applyBorder="1"/>
    <xf numFmtId="14" fontId="5" fillId="2" borderId="2" xfId="0" applyNumberFormat="1" applyFont="1" applyFill="1" applyBorder="1"/>
    <xf numFmtId="0" fontId="0" fillId="2" borderId="0" xfId="0" applyFill="1"/>
    <xf numFmtId="0" fontId="6" fillId="2" borderId="2" xfId="0" applyFont="1" applyFill="1" applyBorder="1" applyAlignment="1">
      <alignment horizontal="justify" vertical="center"/>
    </xf>
    <xf numFmtId="0" fontId="7" fillId="2" borderId="2" xfId="0" applyFont="1" applyFill="1" applyBorder="1"/>
    <xf numFmtId="0" fontId="4" fillId="2" borderId="2" xfId="1" applyFont="1" applyFill="1" applyBorder="1"/>
    <xf numFmtId="0" fontId="8" fillId="2" borderId="0" xfId="0" applyFont="1" applyFill="1"/>
    <xf numFmtId="0" fontId="6" fillId="2" borderId="2" xfId="0" applyFont="1" applyFill="1" applyBorder="1" applyAlignment="1">
      <alignment horizontal="left" vertical="center" wrapText="1"/>
    </xf>
    <xf numFmtId="1" fontId="5" fillId="2" borderId="2" xfId="0" applyNumberFormat="1" applyFont="1" applyFill="1" applyBorder="1" applyAlignment="1">
      <alignment horizontal="left"/>
    </xf>
    <xf numFmtId="0" fontId="1" fillId="2" borderId="2" xfId="0" applyFont="1" applyFill="1" applyBorder="1"/>
    <xf numFmtId="0" fontId="6" fillId="2" borderId="2" xfId="0" applyFont="1" applyFill="1" applyBorder="1" applyAlignment="1">
      <alignment wrapText="1"/>
    </xf>
    <xf numFmtId="0" fontId="3" fillId="2" borderId="2" xfId="0" applyFont="1" applyFill="1" applyBorder="1" applyAlignment="1">
      <alignment horizontal="left" vertical="center" wrapText="1"/>
    </xf>
    <xf numFmtId="1" fontId="7" fillId="2" borderId="2" xfId="0" applyNumberFormat="1" applyFont="1" applyFill="1" applyBorder="1" applyAlignment="1">
      <alignment horizontal="center"/>
    </xf>
    <xf numFmtId="0" fontId="6" fillId="2" borderId="3" xfId="0" applyFont="1" applyFill="1" applyBorder="1"/>
    <xf numFmtId="1" fontId="6" fillId="2" borderId="4" xfId="0" applyNumberFormat="1" applyFont="1" applyFill="1" applyBorder="1"/>
    <xf numFmtId="0" fontId="6" fillId="3" borderId="3" xfId="0" applyFont="1" applyFill="1" applyBorder="1"/>
    <xf numFmtId="1" fontId="6" fillId="2" borderId="4" xfId="0" applyNumberFormat="1" applyFont="1" applyFill="1" applyBorder="1" applyAlignment="1">
      <alignment horizontal="right"/>
    </xf>
    <xf numFmtId="1" fontId="6" fillId="2" borderId="3" xfId="0" applyNumberFormat="1" applyFont="1" applyFill="1" applyBorder="1"/>
    <xf numFmtId="0" fontId="8" fillId="2" borderId="0" xfId="0" applyFont="1" applyFill="1" applyAlignment="1">
      <alignment horizontal="left" vertical="center" wrapText="1"/>
    </xf>
    <xf numFmtId="1" fontId="6" fillId="3" borderId="2" xfId="0" applyNumberFormat="1" applyFont="1" applyFill="1" applyBorder="1" applyAlignment="1">
      <alignment horizontal="center"/>
    </xf>
    <xf numFmtId="1" fontId="6" fillId="3" borderId="3" xfId="0" applyNumberFormat="1" applyFont="1" applyFill="1" applyBorder="1"/>
    <xf numFmtId="0" fontId="3" fillId="2" borderId="2" xfId="0" applyFont="1" applyFill="1" applyBorder="1" applyAlignment="1">
      <alignment vertical="top" wrapText="1"/>
    </xf>
    <xf numFmtId="0" fontId="3" fillId="2" borderId="2" xfId="0" applyFont="1" applyFill="1" applyBorder="1" applyAlignment="1">
      <alignment vertical="center" wrapText="1"/>
    </xf>
    <xf numFmtId="0" fontId="3" fillId="2" borderId="2" xfId="0" applyFont="1" applyFill="1" applyBorder="1" applyAlignment="1">
      <alignment horizontal="left" vertical="top" wrapText="1"/>
    </xf>
    <xf numFmtId="1" fontId="9" fillId="2" borderId="0" xfId="0" applyNumberFormat="1" applyFont="1" applyFill="1" applyAlignment="1">
      <alignment horizontal="center"/>
    </xf>
    <xf numFmtId="0" fontId="1" fillId="4" borderId="1" xfId="0" applyFont="1" applyFill="1" applyBorder="1" applyAlignment="1">
      <alignment horizontal="center" vertical="center" wrapText="1"/>
    </xf>
    <xf numFmtId="1" fontId="1" fillId="4" borderId="1" xfId="0" applyNumberFormat="1" applyFont="1" applyFill="1" applyBorder="1" applyAlignment="1">
      <alignment horizontal="center" vertical="center" wrapText="1"/>
    </xf>
    <xf numFmtId="164" fontId="1" fillId="4" borderId="1" xfId="0" applyNumberFormat="1" applyFont="1" applyFill="1" applyBorder="1" applyAlignment="1">
      <alignment horizontal="center" vertical="center" wrapText="1"/>
    </xf>
    <xf numFmtId="49" fontId="1" fillId="4" borderId="1" xfId="0" applyNumberFormat="1" applyFont="1" applyFill="1" applyBorder="1" applyAlignment="1">
      <alignment horizontal="center" vertical="center" wrapText="1"/>
    </xf>
    <xf numFmtId="14" fontId="1" fillId="4" borderId="1" xfId="0" applyNumberFormat="1" applyFont="1" applyFill="1" applyBorder="1" applyAlignment="1">
      <alignment horizontal="center" vertical="center" wrapText="1"/>
    </xf>
  </cellXfs>
  <cellStyles count="2">
    <cellStyle name="Hipervínculo" xfId="1" builtinId="8"/>
    <cellStyle name="Normal" xfId="0" builtinId="0"/>
  </cellStyles>
  <dxfs count="39">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bgColor rgb="FF92D050"/>
        </patternFill>
      </fill>
    </dxf>
    <dxf>
      <fill>
        <patternFill>
          <bgColor rgb="FF92D050"/>
        </patternFill>
      </fill>
    </dxf>
    <dxf>
      <fill>
        <patternFill>
          <bgColor rgb="FF92D050"/>
        </patternFill>
      </fill>
    </dxf>
    <dxf>
      <fill>
        <patternFill patternType="solid">
          <fgColor rgb="FFB7E1CD"/>
          <bgColor rgb="FFB7E1CD"/>
        </patternFill>
      </fill>
    </dxf>
    <dxf>
      <fill>
        <patternFill>
          <bgColor rgb="FF92D050"/>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person displayName="Jesus Antonio Angel Torres" id="{218656AE-A57C-4463-BF21-BFC3E0F57EBB}" userId="S::Jesus.Angel@gobiernobogota.gov.co::fa7c316e-f969-42a8-8e6b-bd58e3b68fe4" providerId="AD"/>
  <person displayName="Jesus Antonio Angel Torres" id="{59A46ABF-8C3F-4069-9084-2AB21C759230}" userId="S::jesus.angel@gobiernobogota.gov.co::fa7c316e-f969-42a8-8e6b-bd58e3b68fe4"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G108" dT="2022-02-17T14:25:49.68" personId="{218656AE-A57C-4463-BF21-BFC3E0F57EBB}" id="{0B241CA0-0998-499E-8FBD-4EA1289482E2}">
    <text>FECHA DE CESION 10-2-2022, PERO JHON INICIO EL 17 $ 9.066.667</text>
  </threadedComment>
  <threadedComment ref="A157" dT="2022-08-08T17:52:23.85" personId="{59A46ABF-8C3F-4069-9084-2AB21C759230}" id="{A35045CC-FBD6-465B-99CF-339ABF360CFB}">
    <text>ADICIÓN</text>
  </threadedComment>
  <threadedComment ref="V179" dT="2022-09-12T21:41:40.66" personId="{218656AE-A57C-4463-BF21-BFC3E0F57EBB}" id="{1EDC9F08-09D9-4DC3-90F5-9C4C790C4319}">
    <text>VERIFICAR APELLIDO</text>
  </threadedComment>
  <threadedComment ref="A193" dT="2022-09-08T21:32:34.75" personId="{218656AE-A57C-4463-BF21-BFC3E0F57EBB}" id="{47FE6AAD-BFDC-42EE-BE81-E11D82175E31}">
    <text>PTE CESION</text>
  </threadedComment>
  <threadedComment ref="V215" dT="2022-09-06T17:08:53.90" personId="{218656AE-A57C-4463-BF21-BFC3E0F57EBB}" id="{27C7A5CB-6F3A-4259-A540-AE220E495E2E}">
    <text>BAJAR LA ARL ACTUALIZADA</text>
  </threadedComment>
  <threadedComment ref="W220" dT="2022-10-05T14:19:21.48" personId="{218656AE-A57C-4463-BF21-BFC3E0F57EBB}" id="{818D8CDC-AE9B-4129-A3F5-91583FFC3DAA}">
    <text xml:space="preserve">CESION
</text>
  </threadedComment>
</ThreadedComments>
</file>

<file path=xl/worksheets/_rels/sheet1.xml.rels><?xml version="1.0" encoding="UTF-8" standalone="yes"?>
<Relationships xmlns="http://schemas.openxmlformats.org/package/2006/relationships"><Relationship Id="rId117" Type="http://schemas.openxmlformats.org/officeDocument/2006/relationships/hyperlink" Target="https://community.secop.gov.co/Public/Common/GoogleReCaptcha/Index?previousUrl=https%3a%2f%2fcommunity.secop.gov.co%2fPublic%2fTendering%2fOpportunityDetail%2fIndex%3fnoticeUID%3dCO1.NTC.2649541%26isFromPublicArea%3dTrue%26isModal%3dFalse" TargetMode="External"/><Relationship Id="rId21" Type="http://schemas.openxmlformats.org/officeDocument/2006/relationships/hyperlink" Target="https://community.secop.gov.co/Public/Tendering/OpportunityDetail/Index?noticeUID=CO1.NTC.2561507&amp;isFromPublicArea=True&amp;isModal=False" TargetMode="External"/><Relationship Id="rId63" Type="http://schemas.openxmlformats.org/officeDocument/2006/relationships/hyperlink" Target="https://community.secop.gov.co/Public/Tendering/OpportunityDetail/Index?noticeUID=CO1.NTC.2620611&amp;isFromPublicArea=True&amp;isModal=False" TargetMode="External"/><Relationship Id="rId159" Type="http://schemas.openxmlformats.org/officeDocument/2006/relationships/hyperlink" Target="https://community.secop.gov.co/Public/Tendering/OpportunityDetail/Index?noticeUID=CO1.NTC.2900418&amp;isFromPublicArea=True&amp;isModal=False" TargetMode="External"/><Relationship Id="rId170" Type="http://schemas.openxmlformats.org/officeDocument/2006/relationships/hyperlink" Target="https://community.secop.gov.co/Public/Tendering/OpportunityDetail/Index?noticeUID=CO1.NTC.3018616&amp;isFromPublicArea=True&amp;isModal=False" TargetMode="External"/><Relationship Id="rId226" Type="http://schemas.openxmlformats.org/officeDocument/2006/relationships/hyperlink" Target="https://community.secop.gov.co/Public/Tendering/OpportunityDetail/Index?noticeUID=CO1.NTC.3129039&amp;isFromPublicArea=True&amp;isModal=False" TargetMode="External"/><Relationship Id="rId268" Type="http://schemas.openxmlformats.org/officeDocument/2006/relationships/hyperlink" Target="javascript:void(0);" TargetMode="External"/><Relationship Id="rId11" Type="http://schemas.openxmlformats.org/officeDocument/2006/relationships/hyperlink" Target="https://community.secop.gov.co/Public/Tendering/OpportunityDetail/Index?noticeUID=CO1.NTC.2545875&amp;isFromPublicArea=True&amp;isModal=False" TargetMode="External"/><Relationship Id="rId32" Type="http://schemas.openxmlformats.org/officeDocument/2006/relationships/hyperlink" Target="https://community.secop.gov.co/Public/Tendering/OpportunityDetail/Index?noticeUID=CO1.NTC.2557139&amp;isFromPublicArea=True&amp;isModal=False" TargetMode="External"/><Relationship Id="rId53" Type="http://schemas.openxmlformats.org/officeDocument/2006/relationships/hyperlink" Target="https://community.secop.gov.co/Public/Tendering/OpportunityDetail/Index?noticeUID=CO1.NTC.2631307&amp;isFromPublicArea=True&amp;isModal=False" TargetMode="External"/><Relationship Id="rId74" Type="http://schemas.openxmlformats.org/officeDocument/2006/relationships/hyperlink" Target="https://community.secop.gov.co/Public/Tendering/OpportunityDetail/Index?noticeUID=CO1.NTC.2600965&amp;isFromPublicArea=True&amp;isModal=False" TargetMode="External"/><Relationship Id="rId128" Type="http://schemas.openxmlformats.org/officeDocument/2006/relationships/hyperlink" Target="https://community.secop.gov.co/Public/Tendering/OpportunityDetail/Index?noticeUID=CO1.NTC.2558187&amp;isFromPublicArea=True&amp;isModal=False" TargetMode="External"/><Relationship Id="rId149" Type="http://schemas.openxmlformats.org/officeDocument/2006/relationships/hyperlink" Target="https://community.secop.gov.co/Public/Tendering/OpportunityDetail/Index?noticeUID=CO1.NTC.2842970&amp;isFromPublicArea=True&amp;isModal=False" TargetMode="External"/><Relationship Id="rId5" Type="http://schemas.openxmlformats.org/officeDocument/2006/relationships/hyperlink" Target="https://community.secop.gov.co/Public/Tendering/OpportunityDetail/Index?noticeUID=CO1.NTC.2530194&amp;isFromPublicArea=True&amp;isModal=False" TargetMode="External"/><Relationship Id="rId95" Type="http://schemas.openxmlformats.org/officeDocument/2006/relationships/hyperlink" Target="https://community.secop.gov.co/Public/Tendering/OpportunityDetail/Index?noticeUID=CO1.NTC.2542510&amp;isFromPublicArea=True&amp;isModal=False" TargetMode="External"/><Relationship Id="rId160" Type="http://schemas.openxmlformats.org/officeDocument/2006/relationships/hyperlink" Target="https://community.secop.gov.co/Public/Tendering/OpportunityDetail/Index?noticeUID=CO1.NTC.2972505&amp;isFromPublicArea=True&amp;isModal=False" TargetMode="External"/><Relationship Id="rId181" Type="http://schemas.openxmlformats.org/officeDocument/2006/relationships/hyperlink" Target="https://community.secop.gov.co/Public/Tendering/OpportunityDetail/Index?noticeUID=CO1.NTC.3117264&amp;isFromPublicArea=True&amp;isModal=False" TargetMode="External"/><Relationship Id="rId216" Type="http://schemas.openxmlformats.org/officeDocument/2006/relationships/hyperlink" Target="https://community.secop.gov.co/Public/Tendering/OpportunityDetail/Index?noticeUID=CO1.NTC.3202519&amp;isFromPublicArea=True&amp;isModal=False" TargetMode="External"/><Relationship Id="rId237" Type="http://schemas.openxmlformats.org/officeDocument/2006/relationships/hyperlink" Target="https://community.secop.gov.co/Public/Tendering/OpportunityDetail/Index?noticeUID=CO1.NTC.3239740&amp;isFromPublicArea=True&amp;isModal=False" TargetMode="External"/><Relationship Id="rId258" Type="http://schemas.openxmlformats.org/officeDocument/2006/relationships/hyperlink" Target="https://community.secop.gov.co/Public/Tendering/OpportunityDetail/Index?noticeUID=CO1.NTC.3295282&amp;isFromPublicArea=True&amp;isModal=False" TargetMode="External"/><Relationship Id="rId22" Type="http://schemas.openxmlformats.org/officeDocument/2006/relationships/hyperlink" Target="https://community.secop.gov.co/Public/Tendering/OpportunityDetail/Index?noticeUID=CO1.NTC.2560683&amp;isFromPublicArea=True&amp;isModal=False" TargetMode="External"/><Relationship Id="rId43" Type="http://schemas.openxmlformats.org/officeDocument/2006/relationships/hyperlink" Target="https://community.secop.gov.co/Public/Tendering/OpportunityDetail/Index?noticeUID=CO1.NTC.2651570&amp;isFromPublicArea=True&amp;isModal=False" TargetMode="External"/><Relationship Id="rId64" Type="http://schemas.openxmlformats.org/officeDocument/2006/relationships/hyperlink" Target="https://community.secop.gov.co/Public/Tendering/OpportunityDetail/Index?noticeUID=CO1.NTC.2617582&amp;isFromPublicArea=True&amp;isModal=False" TargetMode="External"/><Relationship Id="rId118" Type="http://schemas.openxmlformats.org/officeDocument/2006/relationships/hyperlink" Target="https://community.secop.gov.co/Public/Common/GoogleReCaptcha/Index?previousUrl=https%3a%2f%2fcommunity.secop.gov.co%2fPublic%2fTendering%2fOpportunityDetail%2fIndex%3fnoticeUID%3dCO1.NTC.2649541%26isFromPublicArea%3dTrue%26isModal%3dFalse" TargetMode="External"/><Relationship Id="rId139" Type="http://schemas.openxmlformats.org/officeDocument/2006/relationships/hyperlink" Target="https://community.secop.gov.co/Public/Tendering/OpportunityDetail/Index?noticeUID=CO1.NTC.2712871&amp;isFromPublicArea=True&amp;isModal=False" TargetMode="External"/><Relationship Id="rId85" Type="http://schemas.openxmlformats.org/officeDocument/2006/relationships/hyperlink" Target="https://community.secop.gov.co/Public/Tendering/OpportunityDetail/Index?noticeUID=CO1.NTC.2618187&amp;isFromPublicArea=True&amp;isModal=False" TargetMode="External"/><Relationship Id="rId150" Type="http://schemas.openxmlformats.org/officeDocument/2006/relationships/hyperlink" Target="https://community.secop.gov.co/Public/Tendering/OpportunityDetail/Index?noticeUID=CO1.NTC.2861033&amp;isFromPublicArea=True&amp;isModal=False" TargetMode="External"/><Relationship Id="rId171" Type="http://schemas.openxmlformats.org/officeDocument/2006/relationships/hyperlink" Target="https://community.secop.gov.co/Public/Tendering/OpportunityDetail/Index?noticeUID=CO1.NTC.3095131&amp;isFromPublicArea=True&amp;isModal=False" TargetMode="External"/><Relationship Id="rId192" Type="http://schemas.openxmlformats.org/officeDocument/2006/relationships/hyperlink" Target="https://community.secop.gov.co/Public/Tendering/OpportunityDetail/Index?noticeUID=CO1.NTC.3117879&amp;isFromPublicArea=True&amp;isModal=False" TargetMode="External"/><Relationship Id="rId206" Type="http://schemas.openxmlformats.org/officeDocument/2006/relationships/hyperlink" Target="https://community.secop.gov.co/Public/Tendering/OpportunityDetail/Index?noticeUID=CO1.NTC.3194990&amp;isFromPublicArea=True&amp;isModal=False" TargetMode="External"/><Relationship Id="rId227" Type="http://schemas.openxmlformats.org/officeDocument/2006/relationships/hyperlink" Target="https://community.secop.gov.co/Public/Tendering/OpportunityDetail/Index?noticeUID=CO1.NTC.3129039&amp;isFromPublicArea=True&amp;isModal=False" TargetMode="External"/><Relationship Id="rId248" Type="http://schemas.openxmlformats.org/officeDocument/2006/relationships/hyperlink" Target="https://community.secop.gov.co/Public/Tendering/OpportunityDetail/Index?noticeUID=CO1.NTC.3263868&amp;isFromPublicArea=True&amp;isModal=False" TargetMode="External"/><Relationship Id="rId269" Type="http://schemas.openxmlformats.org/officeDocument/2006/relationships/hyperlink" Target="javascript:void(0);" TargetMode="External"/><Relationship Id="rId12" Type="http://schemas.openxmlformats.org/officeDocument/2006/relationships/hyperlink" Target="https://community.secop.gov.co/Public/Tendering/OpportunityDetail/Index?noticeUID=CO1.NTC.2542887&amp;isFromPublicArea=True&amp;isModal=False" TargetMode="External"/><Relationship Id="rId33" Type="http://schemas.openxmlformats.org/officeDocument/2006/relationships/hyperlink" Target="https://community.secop.gov.co/Public/Tendering/OpportunityDetail/Index?noticeUID=CO1.NTC.2557139&amp;isFromPublicArea=True&amp;isModal=False" TargetMode="External"/><Relationship Id="rId108" Type="http://schemas.openxmlformats.org/officeDocument/2006/relationships/hyperlink" Target="https://community.secop.gov.co/Public/Tendering/OpportunityDetail/Index?noticeUID=CO1.NTC.2657229&amp;isFromPublicArea=True&amp;isModal=False" TargetMode="External"/><Relationship Id="rId129" Type="http://schemas.openxmlformats.org/officeDocument/2006/relationships/hyperlink" Target="https://community.secop.gov.co/Public/Tendering/OpportunityDetail/Index?noticeUID=CO1.NTC.2693439&amp;isFromPublicArea=True&amp;isModal=False" TargetMode="External"/><Relationship Id="rId54" Type="http://schemas.openxmlformats.org/officeDocument/2006/relationships/hyperlink" Target="https://community.secop.gov.co/Public/Tendering/OpportunityDetail/Index?noticeUID=CO1.NTC.2542887&amp;isFromPublicArea=True&amp;isModal=False" TargetMode="External"/><Relationship Id="rId75" Type="http://schemas.openxmlformats.org/officeDocument/2006/relationships/hyperlink" Target="https://community.secop.gov.co/Public/Tendering/OpportunityDetail/Index?noticeUID=CO1.NTC.2599041&amp;isFromPublicArea=True&amp;isModal=False" TargetMode="External"/><Relationship Id="rId96" Type="http://schemas.openxmlformats.org/officeDocument/2006/relationships/hyperlink" Target="https://community.secop.gov.co/Public/Tendering/OpportunityDetail/Index?noticeUID=CO1.NTC.2542510&amp;isFromPublicArea=True&amp;isModal=False" TargetMode="External"/><Relationship Id="rId140" Type="http://schemas.openxmlformats.org/officeDocument/2006/relationships/hyperlink" Target="https://community.secop.gov.co/Public/Tendering/OpportunityDetail/Index?noticeUID=CO1.NTC.2712871&amp;isFromPublicArea=True&amp;isModal=False" TargetMode="External"/><Relationship Id="rId161" Type="http://schemas.openxmlformats.org/officeDocument/2006/relationships/hyperlink" Target="https://community.secop.gov.co/Public/Tendering/OpportunityDetail/Index?noticeUID=CO1.NTC.3060679&amp;isFromPublicArea=True&amp;isModal=False" TargetMode="External"/><Relationship Id="rId182" Type="http://schemas.openxmlformats.org/officeDocument/2006/relationships/hyperlink" Target="https://community.secop.gov.co/Public/Tendering/OpportunityDetail/Index?noticeUID=CO1.NTC.3117264&amp;isFromPublicArea=True&amp;isModal=False" TargetMode="External"/><Relationship Id="rId217" Type="http://schemas.openxmlformats.org/officeDocument/2006/relationships/hyperlink" Target="https://community.secop.gov.co/Public/Tendering/OpportunityDetail/Index?noticeUID=CO1.NTC.3202519&amp;isFromPublicArea=True&amp;isModal=False" TargetMode="External"/><Relationship Id="rId6" Type="http://schemas.openxmlformats.org/officeDocument/2006/relationships/hyperlink" Target="https://community.secop.gov.co/Public/Tendering/OpportunityDetail/Index?noticeUID=CO1.NTC.2529439&amp;isFromPublicArea=True&amp;isModal=False" TargetMode="External"/><Relationship Id="rId238" Type="http://schemas.openxmlformats.org/officeDocument/2006/relationships/hyperlink" Target="https://community.secop.gov.co/Public/Tendering/OpportunityDetail/Index?noticeUID=CO1.NTC.3193467&amp;isFromPublicArea=True&amp;isModal=False" TargetMode="External"/><Relationship Id="rId259" Type="http://schemas.openxmlformats.org/officeDocument/2006/relationships/hyperlink" Target="https://community.secop.gov.co/Public/Tendering/OpportunityDetail/Index?noticeUID=CO1.NTC.3296134&amp;isFromPublicArea=True&amp;isModal=False" TargetMode="External"/><Relationship Id="rId23" Type="http://schemas.openxmlformats.org/officeDocument/2006/relationships/hyperlink" Target="https://community.secop.gov.co/Public/Tendering/OpportunityDetail/Index?noticeUID=CO1.NTC.2558628&amp;isFromPublicArea=True&amp;isModal=False" TargetMode="External"/><Relationship Id="rId119" Type="http://schemas.openxmlformats.org/officeDocument/2006/relationships/hyperlink" Target="https://community.secop.gov.co/Public/Common/GoogleReCaptcha/Index?previousUrl=https%3a%2f%2fcommunity.secop.gov.co%2fPublic%2fTendering%2fOpportunityDetail%2fIndex%3fnoticeUID%3dCO1.NTC.2649541%26isFromPublicArea%3dTrue%26isModal%3dFalse" TargetMode="External"/><Relationship Id="rId270" Type="http://schemas.openxmlformats.org/officeDocument/2006/relationships/vmlDrawing" Target="../drawings/vmlDrawing1.vml"/><Relationship Id="rId44" Type="http://schemas.openxmlformats.org/officeDocument/2006/relationships/hyperlink" Target="https://community.secop.gov.co/Public/Tendering/OpportunityDetail/Index?noticeUID=CO1.NTC.2647234&amp;isFromPublicArea=True&amp;isModal=False" TargetMode="External"/><Relationship Id="rId65" Type="http://schemas.openxmlformats.org/officeDocument/2006/relationships/hyperlink" Target="https://community.secop.gov.co/Public/Tendering/OpportunityDetail/Index?noticeUID=CO1.NTC.2616710&amp;isFromPublicArea=True&amp;isModal=False" TargetMode="External"/><Relationship Id="rId86" Type="http://schemas.openxmlformats.org/officeDocument/2006/relationships/hyperlink" Target="https://community.secop.gov.co/Public/Tendering/OpportunityDetail/Index?noticeUID=CO1.NTC.2618187&amp;isFromPublicArea=True&amp;isModal=False" TargetMode="External"/><Relationship Id="rId130" Type="http://schemas.openxmlformats.org/officeDocument/2006/relationships/hyperlink" Target="https://community.secop.gov.co/Public/Tendering/OpportunityDetail/Index?noticeUID=CO1.NTC.2693439&amp;isFromPublicArea=True&amp;isModal=False" TargetMode="External"/><Relationship Id="rId151" Type="http://schemas.openxmlformats.org/officeDocument/2006/relationships/hyperlink" Target="https://community.secop.gov.co/Public/Tendering/OpportunityDetail/Index?noticeUID=CO1.NTC.2881939&amp;isFromPublicArea=True&amp;isModal=False" TargetMode="External"/><Relationship Id="rId172" Type="http://schemas.openxmlformats.org/officeDocument/2006/relationships/hyperlink" Target="https://community.secop.gov.co/Public/Tendering/OpportunityDetail/Index?noticeUID=CO1.NTC.3019984&amp;isFromPublicArea=True&amp;isModal=False" TargetMode="External"/><Relationship Id="rId193" Type="http://schemas.openxmlformats.org/officeDocument/2006/relationships/hyperlink" Target="https://community.secop.gov.co/Public/Tendering/OpportunityDetail/Index?noticeUID=CO1.NTC.3134936&amp;isFromPublicArea=True&amp;isModal=False" TargetMode="External"/><Relationship Id="rId207" Type="http://schemas.openxmlformats.org/officeDocument/2006/relationships/hyperlink" Target="https://community.secop.gov.co/Public/Tendering/OpportunityDetail/Index?noticeUID=CO1.NTC.3186902&amp;isFromPublicArea=True&amp;isModal=False" TargetMode="External"/><Relationship Id="rId228" Type="http://schemas.openxmlformats.org/officeDocument/2006/relationships/hyperlink" Target="https://community.secop.gov.co/Public/Tendering/OpportunityDetail/Index?noticeUID=CO1.NTC.3129039&amp;isFromPublicArea=True&amp;isModal=False" TargetMode="External"/><Relationship Id="rId249" Type="http://schemas.openxmlformats.org/officeDocument/2006/relationships/hyperlink" Target="https://community.secop.gov.co/Public/Tendering/OpportunityDetail/Index?noticeUID=CO1.NTC.3285888&amp;isFromPublicArea=True&amp;isModal=False" TargetMode="External"/><Relationship Id="rId13" Type="http://schemas.openxmlformats.org/officeDocument/2006/relationships/hyperlink" Target="https://community.secop.gov.co/Public/Tendering/OpportunityDetail/Index?noticeUID=CO1.NTC.2542512&amp;isFromPublicArea=True&amp;isModal=False" TargetMode="External"/><Relationship Id="rId109" Type="http://schemas.openxmlformats.org/officeDocument/2006/relationships/hyperlink" Target="https://community.secop.gov.co/Public/Common/GoogleReCaptcha/Index?previousUrl=https%3a%2f%2fcommunity.secop.gov.co%2fPublic%2fTendering%2fOpportunityDetail%2fIndex%3fnoticeUID%3dCO1.NTC.2649541%26isFromPublicArea%3dTrue%26isModal%3dFalse" TargetMode="External"/><Relationship Id="rId260" Type="http://schemas.openxmlformats.org/officeDocument/2006/relationships/hyperlink" Target="https://community.secop.gov.co/Public/Tendering/OpportunityDetail/Index?noticeUID=CO1.NTC.3308732&amp;isFromPublicArea=True&amp;isModal=False" TargetMode="External"/><Relationship Id="rId34" Type="http://schemas.openxmlformats.org/officeDocument/2006/relationships/hyperlink" Target="https://community.secop.gov.co/Public/Tendering/OpportunityDetail/Index?noticeUID=CO1.NTC.2557139&amp;isFromPublicArea=True&amp;isModal=False" TargetMode="External"/><Relationship Id="rId55" Type="http://schemas.openxmlformats.org/officeDocument/2006/relationships/hyperlink" Target="https://community.secop.gov.co/Public/Tendering/OpportunityDetail/Index?noticeUID=CO1.NTC.2542887&amp;isFromPublicArea=True&amp;isModal=False" TargetMode="External"/><Relationship Id="rId76" Type="http://schemas.openxmlformats.org/officeDocument/2006/relationships/hyperlink" Target="https://community.secop.gov.co/Public/Tendering/OpportunityDetail/Index?noticeUID=CO1.NTC.2599041&amp;isFromPublicArea=True&amp;isModal=False" TargetMode="External"/><Relationship Id="rId97" Type="http://schemas.openxmlformats.org/officeDocument/2006/relationships/hyperlink" Target="https://community.secop.gov.co/Public/Tendering/OpportunityDetail/Index?noticeUID=CO1.NTC.2541987&amp;isFromPublicArea=True&amp;isModal=False" TargetMode="External"/><Relationship Id="rId120" Type="http://schemas.openxmlformats.org/officeDocument/2006/relationships/hyperlink" Target="https://community.secop.gov.co/Public/Tendering/OpportunityDetail/Index?noticeUID=CO1.NTC.2676143&amp;isFromPublicArea=True&amp;isModal=False" TargetMode="External"/><Relationship Id="rId141" Type="http://schemas.openxmlformats.org/officeDocument/2006/relationships/hyperlink" Target="https://community.secop.gov.co/Public/Tendering/OpportunityDetail/Index?noticeUID=CO1.NTC.2712871&amp;isFromPublicArea=True&amp;isModal=False" TargetMode="External"/><Relationship Id="rId7" Type="http://schemas.openxmlformats.org/officeDocument/2006/relationships/hyperlink" Target="https://community.secop.gov.co/Public/Tendering/OpportunityDetail/Index?noticeUID=CO1.NTC.2533899&amp;isFromPublicArea=True&amp;isModal=False" TargetMode="External"/><Relationship Id="rId162" Type="http://schemas.openxmlformats.org/officeDocument/2006/relationships/hyperlink" Target="https://community.secop.gov.co/Public/Tendering/OpportunityDetail/Index?noticeUID=CO1.NTC.3060681&amp;isFromPublicArea=True&amp;isModal=False" TargetMode="External"/><Relationship Id="rId183" Type="http://schemas.openxmlformats.org/officeDocument/2006/relationships/hyperlink" Target="https://community.secop.gov.co/Public/Tendering/OpportunityDetail/Index?noticeUID=CO1.NTC.3124340&amp;isFromPublicArea=True&amp;isModal=False" TargetMode="External"/><Relationship Id="rId218" Type="http://schemas.openxmlformats.org/officeDocument/2006/relationships/hyperlink" Target="https://community.secop.gov.co/Public/Tendering/OpportunityDetail/Index?noticeUID=CO1.NTC.3218561&amp;isFromPublicArea=True&amp;isModal=False" TargetMode="External"/><Relationship Id="rId239" Type="http://schemas.openxmlformats.org/officeDocument/2006/relationships/hyperlink" Target="https://community.secop.gov.co/Public/Tendering/OpportunityDetail/Index?noticeUID=CO1.NTC.3193467&amp;isFromPublicArea=True&amp;isModal=False" TargetMode="External"/><Relationship Id="rId250" Type="http://schemas.openxmlformats.org/officeDocument/2006/relationships/hyperlink" Target="https://community.secop.gov.co/Public/Tendering/OpportunityDetail/Index?noticeUID=CO1.NTC.3012286&amp;isFromPublicArea=True&amp;isModal=False" TargetMode="External"/><Relationship Id="rId271" Type="http://schemas.openxmlformats.org/officeDocument/2006/relationships/comments" Target="../comments1.xml"/><Relationship Id="rId24" Type="http://schemas.openxmlformats.org/officeDocument/2006/relationships/hyperlink" Target="https://community.secop.gov.co/Public/Tendering/OpportunityDetail/Index?noticeUID=CO1.NTC.2558616&amp;isFromPublicArea=True&amp;isModal=False" TargetMode="External"/><Relationship Id="rId45" Type="http://schemas.openxmlformats.org/officeDocument/2006/relationships/hyperlink" Target="https://community.secop.gov.co/Public/Tendering/OpportunityDetail/Index?noticeUID=CO1.NTC.2649297&amp;isFromPublicArea=True&amp;isModal=False" TargetMode="External"/><Relationship Id="rId66" Type="http://schemas.openxmlformats.org/officeDocument/2006/relationships/hyperlink" Target="https://community.secop.gov.co/Public/Tendering/OpportunityDetail/Index?noticeUID=CO1.NTC.2614608&amp;isFromPublicArea=True&amp;isModal=False" TargetMode="External"/><Relationship Id="rId87" Type="http://schemas.openxmlformats.org/officeDocument/2006/relationships/hyperlink" Target="https://community.secop.gov.co/Public/Tendering/OpportunityDetail/Index?noticeUID=CO1.NTC.2618187&amp;isFromPublicArea=True&amp;isModal=False" TargetMode="External"/><Relationship Id="rId110" Type="http://schemas.openxmlformats.org/officeDocument/2006/relationships/hyperlink" Target="https://community.secop.gov.co/Public/Common/GoogleReCaptcha/Index?previousUrl=https%3a%2f%2fcommunity.secop.gov.co%2fPublic%2fTendering%2fOpportunityDetail%2fIndex%3fnoticeUID%3dCO1.NTC.2649541%26isFromPublicArea%3dTrue%26isModal%3dFalse" TargetMode="External"/><Relationship Id="rId131" Type="http://schemas.openxmlformats.org/officeDocument/2006/relationships/hyperlink" Target="https://community.secop.gov.co/Public/Tendering/OpportunityDetail/Index?noticeUID=CO1.NTC.2693439&amp;isFromPublicArea=True&amp;isModal=False" TargetMode="External"/><Relationship Id="rId152" Type="http://schemas.openxmlformats.org/officeDocument/2006/relationships/hyperlink" Target="https://community.secop.gov.co/Public/Tendering/OpportunityDetail/Index?noticeUID=CO1.NTC.2881937&amp;isFromPublicArea=True&amp;isModal=False" TargetMode="External"/><Relationship Id="rId173" Type="http://schemas.openxmlformats.org/officeDocument/2006/relationships/hyperlink" Target="https://community.secop.gov.co/Public/Tendering/OpportunityDetail/Index?noticeUID=CO1.NTC.3019984&amp;isFromPublicArea=True&amp;isModal=False" TargetMode="External"/><Relationship Id="rId194" Type="http://schemas.openxmlformats.org/officeDocument/2006/relationships/hyperlink" Target="https://community.secop.gov.co/Public/Tendering/OpportunityDetail/Index?noticeUID=CO1.NTC.3140624&amp;isFromPublicArea=True&amp;isModal=False" TargetMode="External"/><Relationship Id="rId208" Type="http://schemas.openxmlformats.org/officeDocument/2006/relationships/hyperlink" Target="https://community.secop.gov.co/Public/Tendering/OpportunityDetail/Index?noticeUID=CO1.NTC.3191065&amp;isFromPublicArea=True&amp;isModal=False" TargetMode="External"/><Relationship Id="rId229" Type="http://schemas.openxmlformats.org/officeDocument/2006/relationships/hyperlink" Target="https://community.secop.gov.co/Public/Tendering/OpportunityDetail/Index?noticeUID=CO1.NTC.3129039&amp;isFromPublicArea=True&amp;isModal=False" TargetMode="External"/><Relationship Id="rId240" Type="http://schemas.openxmlformats.org/officeDocument/2006/relationships/hyperlink" Target="https://community.secop.gov.co/Public/Tendering/OpportunityDetail/Index?noticeUID=CO1.NTC.3267351&amp;isFromPublicArea=True&amp;isModal=False" TargetMode="External"/><Relationship Id="rId261" Type="http://schemas.openxmlformats.org/officeDocument/2006/relationships/hyperlink" Target="https://community.secop.gov.co/Public/Tendering/OpportunityDetail/Index?noticeUID=CO1.NTC.3308732&amp;isFromPublicArea=True&amp;isModal=False" TargetMode="External"/><Relationship Id="rId14" Type="http://schemas.openxmlformats.org/officeDocument/2006/relationships/hyperlink" Target="https://community.secop.gov.co/Public/Tendering/OpportunityDetail/Index?noticeUID=CO1.NTC.2541983&amp;isFromPublicArea=True&amp;isModal=False" TargetMode="External"/><Relationship Id="rId35" Type="http://schemas.openxmlformats.org/officeDocument/2006/relationships/hyperlink" Target="https://community.secop.gov.co/Public/Tendering/OpportunityDetail/Index?noticeUID=CO1.NTC.2535601&amp;isFromPublicArea=True&amp;isModal=False" TargetMode="External"/><Relationship Id="rId56" Type="http://schemas.openxmlformats.org/officeDocument/2006/relationships/hyperlink" Target="https://community.secop.gov.co/Public/Tendering/OpportunityDetail/Index?noticeUID=CO1.NTC.2618187&amp;isFromPublicArea=True&amp;isModal=False" TargetMode="External"/><Relationship Id="rId77" Type="http://schemas.openxmlformats.org/officeDocument/2006/relationships/hyperlink" Target="https://community.secop.gov.co/Public/Tendering/OpportunityDetail/Index?noticeUID=CO1.NTC.2600215&amp;isFromPublicArea=True&amp;isModal=False" TargetMode="External"/><Relationship Id="rId100" Type="http://schemas.openxmlformats.org/officeDocument/2006/relationships/hyperlink" Target="https://community.secop.gov.co/Public/Tendering/OpportunityDetail/Index?noticeUID=CO1.NTC.2541987&amp;isFromPublicArea=True&amp;isModal=False" TargetMode="External"/><Relationship Id="rId8" Type="http://schemas.openxmlformats.org/officeDocument/2006/relationships/hyperlink" Target="https://community.secop.gov.co/Public/Tendering/OpportunityDetail/Index?noticeUID=CO1.NTC.2533899&amp;isFromPublicArea=True&amp;isModal=False" TargetMode="External"/><Relationship Id="rId98" Type="http://schemas.openxmlformats.org/officeDocument/2006/relationships/hyperlink" Target="https://community.secop.gov.co/Public/Tendering/OpportunityDetail/Index?noticeUID=CO1.NTC.2541987&amp;isFromPublicArea=True&amp;isModal=False" TargetMode="External"/><Relationship Id="rId121" Type="http://schemas.openxmlformats.org/officeDocument/2006/relationships/hyperlink" Target="https://community.secop.gov.co/Public/Tendering/OpportunityDetail/Index?noticeUID=CO1.NTC.2675730&amp;isFromPublicArea=True&amp;isModal=False" TargetMode="External"/><Relationship Id="rId142" Type="http://schemas.openxmlformats.org/officeDocument/2006/relationships/hyperlink" Target="https://community.secop.gov.co/Public/Tendering/OpportunityDetail/Index?noticeUID=CO1.NTC.2730265&amp;isFromPublicArea=True&amp;isModal=False" TargetMode="External"/><Relationship Id="rId163" Type="http://schemas.openxmlformats.org/officeDocument/2006/relationships/hyperlink" Target="https://community.secop.gov.co/Public/Tendering/OpportunityDetail/Index?noticeUID=CO1.NTC.3070690&amp;isFromPublicArea=True&amp;isModal=False" TargetMode="External"/><Relationship Id="rId184" Type="http://schemas.openxmlformats.org/officeDocument/2006/relationships/hyperlink" Target="https://community.secop.gov.co/Public/Tendering/OpportunityDetail/Index?noticeUID=CO1.NTC.3124340&amp;isFromPublicArea=True&amp;isModal=False" TargetMode="External"/><Relationship Id="rId219" Type="http://schemas.openxmlformats.org/officeDocument/2006/relationships/hyperlink" Target="https://community.secop.gov.co/Public/Tendering/OpportunityDetail/Index?noticeUID=CO1.NTC.3202520&amp;isFromPublicArea=True&amp;isModal=False" TargetMode="External"/><Relationship Id="rId230" Type="http://schemas.openxmlformats.org/officeDocument/2006/relationships/hyperlink" Target="https://community.secop.gov.co/Public/Tendering/OpportunityDetail/Index?noticeUID=CO1.NTC.3252306&amp;isFromPublicArea=True&amp;isModal=False" TargetMode="External"/><Relationship Id="rId251" Type="http://schemas.openxmlformats.org/officeDocument/2006/relationships/hyperlink" Target="https://community.secop.gov.co/Public/Tendering/OpportunityDetail/Index?noticeUID=CO1.NTC.3034654&amp;isFromPublicArea=True&amp;isModal=False" TargetMode="External"/><Relationship Id="rId25" Type="http://schemas.openxmlformats.org/officeDocument/2006/relationships/hyperlink" Target="https://community.secop.gov.co/Public/Tendering/OpportunityDetail/Index?noticeUID=CO1.NTC.2558187&amp;isFromPublicArea=True&amp;isModal=False" TargetMode="External"/><Relationship Id="rId46" Type="http://schemas.openxmlformats.org/officeDocument/2006/relationships/hyperlink" Target="https://community.secop.gov.co/Public/Tendering/OpportunityDetail/Index?noticeUID=CO1.NTC.2649288&amp;isFromPublicArea=True&amp;isModal=False" TargetMode="External"/><Relationship Id="rId67" Type="http://schemas.openxmlformats.org/officeDocument/2006/relationships/hyperlink" Target="https://community.secop.gov.co/Public/Tendering/OpportunityDetail/Index?noticeUID=CO1.NTC.2504477&amp;isFromPublicArea=True&amp;isModal=False" TargetMode="External"/><Relationship Id="rId272" Type="http://schemas.microsoft.com/office/2017/10/relationships/threadedComment" Target="../threadedComments/threadedComment1.xml"/><Relationship Id="rId88" Type="http://schemas.openxmlformats.org/officeDocument/2006/relationships/hyperlink" Target="https://community.secop.gov.co/Public/Tendering/OpportunityDetail/Index?noticeUID=CO1.NTC.2618187&amp;isFromPublicArea=True&amp;isModal=False" TargetMode="External"/><Relationship Id="rId111" Type="http://schemas.openxmlformats.org/officeDocument/2006/relationships/hyperlink" Target="https://community.secop.gov.co/Public/Common/GoogleReCaptcha/Index?previousUrl=https%3a%2f%2fcommunity.secop.gov.co%2fPublic%2fTendering%2fOpportunityDetail%2fIndex%3fnoticeUID%3dCO1.NTC.2649541%26isFromPublicArea%3dTrue%26isModal%3dFalse" TargetMode="External"/><Relationship Id="rId132" Type="http://schemas.openxmlformats.org/officeDocument/2006/relationships/hyperlink" Target="https://community.secop.gov.co/Public/Tendering/OpportunityDetail/Index?noticeUID=CO1.NTC.2693439&amp;isFromPublicArea=True&amp;isModal=False" TargetMode="External"/><Relationship Id="rId153" Type="http://schemas.openxmlformats.org/officeDocument/2006/relationships/hyperlink" Target="https://community.secop.gov.co/Public/Tendering/OpportunityDetail/Index?noticeUID=CO1.NTC.2883017&amp;isFromPublicArea=True&amp;isModal=False" TargetMode="External"/><Relationship Id="rId174" Type="http://schemas.openxmlformats.org/officeDocument/2006/relationships/hyperlink" Target="https://community.secop.gov.co/Public/Tendering/OpportunityDetail/Index?noticeUID=CO1.NTC.3107777&amp;isFromPublicArea=True&amp;isModal=False" TargetMode="External"/><Relationship Id="rId195" Type="http://schemas.openxmlformats.org/officeDocument/2006/relationships/hyperlink" Target="https://community.secop.gov.co/Public/Tendering/OpportunityDetail/Index?noticeUID=CO1.NTC.3148500&amp;isFromPublicArea=True&amp;isModal=False" TargetMode="External"/><Relationship Id="rId209" Type="http://schemas.openxmlformats.org/officeDocument/2006/relationships/hyperlink" Target="https://community.secop.gov.co/Public/Tendering/OpportunityDetail/Index?noticeUID=CO1.NTC.3225231&amp;isFromPublicArea=True&amp;isModal=False" TargetMode="External"/><Relationship Id="rId220" Type="http://schemas.openxmlformats.org/officeDocument/2006/relationships/hyperlink" Target="https://community.secop.gov.co/Public/Tendering/OpportunityDetail/Index?noticeUID=CO1.NTC.3219558&amp;isFromPublicArea=True&amp;isModal=False" TargetMode="External"/><Relationship Id="rId241" Type="http://schemas.openxmlformats.org/officeDocument/2006/relationships/hyperlink" Target="https://community.secop.gov.co/Public/Tendering/OpportunityDetail/Index?noticeUID=CO1.NTC.3267351&amp;isFromPublicArea=True&amp;isModal=False" TargetMode="External"/><Relationship Id="rId15" Type="http://schemas.openxmlformats.org/officeDocument/2006/relationships/hyperlink" Target="https://community.secop.gov.co/Public/Tendering/OpportunityDetail/Index?noticeUID=CO1.NTC.2542514&amp;isFromPublicArea=True&amp;isModal=False" TargetMode="External"/><Relationship Id="rId36" Type="http://schemas.openxmlformats.org/officeDocument/2006/relationships/hyperlink" Target="https://community.secop.gov.co/Public/Tendering/OpportunityDetail/Index?noticeUID=CO1.NTC.2598636&amp;isFromPublicArea=True&amp;isModal=False" TargetMode="External"/><Relationship Id="rId57" Type="http://schemas.openxmlformats.org/officeDocument/2006/relationships/hyperlink" Target="https://community.secop.gov.co/Public/Tendering/OpportunityDetail/Index?noticeUID=CO1.NTC.2618187&amp;isFromPublicArea=True&amp;isModal=False" TargetMode="External"/><Relationship Id="rId262" Type="http://schemas.openxmlformats.org/officeDocument/2006/relationships/hyperlink" Target="https://community.secop.gov.co/Public/Tendering/OpportunityDetail/Index?noticeUID=CO1.NTC.3317062&amp;isFromPublicArea=True&amp;isModal=False" TargetMode="External"/><Relationship Id="rId78" Type="http://schemas.openxmlformats.org/officeDocument/2006/relationships/hyperlink" Target="https://community.secop.gov.co/Public/Tendering/OpportunityDetail/Index?noticeUID=CO1.NTC.2541985&amp;isFromPublicArea=True&amp;isModal=False" TargetMode="External"/><Relationship Id="rId99" Type="http://schemas.openxmlformats.org/officeDocument/2006/relationships/hyperlink" Target="https://community.secop.gov.co/Public/Tendering/OpportunityDetail/Index?noticeUID=CO1.NTC.2541987&amp;isFromPublicArea=True&amp;isModal=False" TargetMode="External"/><Relationship Id="rId101" Type="http://schemas.openxmlformats.org/officeDocument/2006/relationships/hyperlink" Target="https://community.secop.gov.co/Public/Tendering/OpportunityDetail/Index?noticeUID=CO1.NTC.2541987&amp;isFromPublicArea=True&amp;isModal=False" TargetMode="External"/><Relationship Id="rId122" Type="http://schemas.openxmlformats.org/officeDocument/2006/relationships/hyperlink" Target="https://community.secop.gov.co/Public/Tendering/OpportunityDetail/Index?noticeUID=CO1.NTC.2675865&amp;isFromPublicArea=True&amp;isModal=False" TargetMode="External"/><Relationship Id="rId143" Type="http://schemas.openxmlformats.org/officeDocument/2006/relationships/hyperlink" Target="https://community.secop.gov.co/Public/Tendering/OpportunityDetail/Index?noticeUID=CO1.NTC.2739370&amp;isFromPublicArea=True&amp;isModal=False" TargetMode="External"/><Relationship Id="rId164" Type="http://schemas.openxmlformats.org/officeDocument/2006/relationships/hyperlink" Target="https://community.secop.gov.co/Public/Tendering/OpportunityDetail/Index?noticeUID=CO1.NTC.3074542&amp;isFromPublicArea=True&amp;isModal=False" TargetMode="External"/><Relationship Id="rId185" Type="http://schemas.openxmlformats.org/officeDocument/2006/relationships/hyperlink" Target="https://community.secop.gov.co/Public/Tendering/OpportunityDetail/Index?noticeUID=CO1.NTC.3124340&amp;isFromPublicArea=True&amp;isModal=False" TargetMode="External"/><Relationship Id="rId9" Type="http://schemas.openxmlformats.org/officeDocument/2006/relationships/hyperlink" Target="https://community.secop.gov.co/Public/Tendering/OpportunityDetail/Index?noticeUID=CO1.NTC.2530552&amp;isFromPublicArea=True&amp;isModal=False" TargetMode="External"/><Relationship Id="rId210" Type="http://schemas.openxmlformats.org/officeDocument/2006/relationships/hyperlink" Target="https://community.secop.gov.co/Public/Tendering/OpportunityDetail/Index?noticeUID=CO1.NTC.3193209&amp;isFromPublicArea=True&amp;isModal=False" TargetMode="External"/><Relationship Id="rId26" Type="http://schemas.openxmlformats.org/officeDocument/2006/relationships/hyperlink" Target="https://community.secop.gov.co/Public/Tendering/OpportunityDetail/Index?noticeUID=CO1.NTC.2558095&amp;isFromPublicArea=True&amp;isModal=False" TargetMode="External"/><Relationship Id="rId231" Type="http://schemas.openxmlformats.org/officeDocument/2006/relationships/hyperlink" Target="https://community.secop.gov.co/Public/Tendering/OpportunityDetail/Index?noticeUID=CO1.NTC.3252306&amp;isFromPublicArea=True&amp;isModal=False" TargetMode="External"/><Relationship Id="rId252" Type="http://schemas.openxmlformats.org/officeDocument/2006/relationships/hyperlink" Target="https://community.secop.gov.co/Public/Tendering/OpportunityDetail/Index?noticeUID=CO1.NTC.3281664&amp;isFromPublicArea=True&amp;isModal=False" TargetMode="External"/><Relationship Id="rId47" Type="http://schemas.openxmlformats.org/officeDocument/2006/relationships/hyperlink" Target="https://community.secop.gov.co/Public/Tendering/OpportunityDetail/Index?noticeUID=CO1.NTC.2649279&amp;isFromPublicArea=True&amp;isModal=False" TargetMode="External"/><Relationship Id="rId68" Type="http://schemas.openxmlformats.org/officeDocument/2006/relationships/hyperlink" Target="https://community.secop.gov.co/Public/Tendering/OpportunityDetail/Index?noticeUID=CO1.NTC.2598271&amp;isFromPublicArea=True&amp;isModal=False" TargetMode="External"/><Relationship Id="rId89" Type="http://schemas.openxmlformats.org/officeDocument/2006/relationships/hyperlink" Target="https://community.secop.gov.co/Public/Tendering/OpportunityDetail/Index?noticeUID=CO1.NTC.2618187&amp;isFromPublicArea=True&amp;isModal=False" TargetMode="External"/><Relationship Id="rId112" Type="http://schemas.openxmlformats.org/officeDocument/2006/relationships/hyperlink" Target="https://community.secop.gov.co/Public/Common/GoogleReCaptcha/Index?previousUrl=https%3a%2f%2fcommunity.secop.gov.co%2fPublic%2fTendering%2fOpportunityDetail%2fIndex%3fnoticeUID%3dCO1.NTC.2649541%26isFromPublicArea%3dTrue%26isModal%3dFalse" TargetMode="External"/><Relationship Id="rId133" Type="http://schemas.openxmlformats.org/officeDocument/2006/relationships/hyperlink" Target="https://community.secop.gov.co/Public/Tendering/OpportunityDetail/Index?noticeUID=CO1.NTC.2693015&amp;isFromPublicArea=True&amp;isModal=False" TargetMode="External"/><Relationship Id="rId154" Type="http://schemas.openxmlformats.org/officeDocument/2006/relationships/hyperlink" Target="https://community.secop.gov.co/Public/Tendering/OpportunityDetail/Index?noticeUID=CO1.NTC.2821862&amp;isFromPublicArea=True&amp;isModal=False" TargetMode="External"/><Relationship Id="rId175" Type="http://schemas.openxmlformats.org/officeDocument/2006/relationships/hyperlink" Target="https://community.secop.gov.co/Public/Tendering/OpportunityDetail/Index?noticeUID=CO1.NTC.3117264&amp;isFromPublicArea=True&amp;isModal=False" TargetMode="External"/><Relationship Id="rId196" Type="http://schemas.openxmlformats.org/officeDocument/2006/relationships/hyperlink" Target="https://community.secop.gov.co/Public/Tendering/OpportunityDetail/Index?noticeUID=CO1.NTC.3168226&amp;isFromPublicArea=True&amp;isModal=False" TargetMode="External"/><Relationship Id="rId200" Type="http://schemas.openxmlformats.org/officeDocument/2006/relationships/hyperlink" Target="https://community.secop.gov.co/Public/Tendering/OpportunityDetail/Index?noticeUID=CO1.NTC.3164757&amp;isFromPublicArea=True&amp;isModal=False" TargetMode="External"/><Relationship Id="rId16" Type="http://schemas.openxmlformats.org/officeDocument/2006/relationships/hyperlink" Target="https://community.secop.gov.co/Public/Tendering/OpportunityDetail/Index?noticeUID=CO1.NTC.2554895&amp;isFromPublicArea=True&amp;isModal=False" TargetMode="External"/><Relationship Id="rId221" Type="http://schemas.openxmlformats.org/officeDocument/2006/relationships/hyperlink" Target="https://community.secop.gov.co/Public/Tendering/OpportunityDetail/Index?noticeUID=CO1.NTC.3224866&amp;isFromPublicArea=True&amp;isModal=False" TargetMode="External"/><Relationship Id="rId242" Type="http://schemas.openxmlformats.org/officeDocument/2006/relationships/hyperlink" Target="https://community.secop.gov.co/Public/Tendering/OpportunityDetail/Index?noticeUID=CO1.NTC.3267351&amp;isFromPublicArea=True&amp;isModal=False" TargetMode="External"/><Relationship Id="rId263" Type="http://schemas.openxmlformats.org/officeDocument/2006/relationships/hyperlink" Target="https://community.secop.gov.co/Public/Tendering/OpportunityDetail/Index?noticeUID=CO1.NTC.3325247&amp;isFromPublicArea=True&amp;isModal=False" TargetMode="External"/><Relationship Id="rId37" Type="http://schemas.openxmlformats.org/officeDocument/2006/relationships/hyperlink" Target="https://community.secop.gov.co/Public/Tendering/OpportunityDetail/Index?noticeUID=CO1.NTC.2598636&amp;isFromPublicArea=True&amp;isModal=False" TargetMode="External"/><Relationship Id="rId58" Type="http://schemas.openxmlformats.org/officeDocument/2006/relationships/hyperlink" Target="https://community.secop.gov.co/Public/Tendering/OpportunityDetail/Index?noticeUID=CO1.NTC.2618187&amp;isFromPublicArea=True&amp;isModal=False" TargetMode="External"/><Relationship Id="rId79" Type="http://schemas.openxmlformats.org/officeDocument/2006/relationships/hyperlink" Target="https://community.secop.gov.co/Public/Tendering/OpportunityDetail/Index?noticeUID=CO1.NTC.2599631&amp;isFromPublicArea=True&amp;isModal=False" TargetMode="External"/><Relationship Id="rId102" Type="http://schemas.openxmlformats.org/officeDocument/2006/relationships/hyperlink" Target="https://community.secop.gov.co/Public/Tendering/OpportunityDetail/Index?noticeUID=CO1.NTC.2598271&amp;isFromPublicArea=True&amp;isModal=False" TargetMode="External"/><Relationship Id="rId123" Type="http://schemas.openxmlformats.org/officeDocument/2006/relationships/hyperlink" Target="https://community.secop.gov.co/Public/Tendering/OpportunityDetail/Index?noticeUID=CO1.NTC.2675865&amp;isFromPublicArea=True&amp;isModal=False" TargetMode="External"/><Relationship Id="rId144" Type="http://schemas.openxmlformats.org/officeDocument/2006/relationships/hyperlink" Target="https://community.secop.gov.co/Public/Tendering/OpportunityDetail/Index?noticeUID=CO1.NTC.2729178&amp;isFromPublicArea=True&amp;isModal=False" TargetMode="External"/><Relationship Id="rId90" Type="http://schemas.openxmlformats.org/officeDocument/2006/relationships/hyperlink" Target="https://community.secop.gov.co/Public/Tendering/OpportunityDetail/Index?noticeUID=CO1.NTC.2618187&amp;isFromPublicArea=True&amp;isModal=False" TargetMode="External"/><Relationship Id="rId165" Type="http://schemas.openxmlformats.org/officeDocument/2006/relationships/hyperlink" Target="https://community.secop.gov.co/Public/Tendering/OpportunityDetail/Index?noticeUID=CO1.NTC.3070782&amp;isFromPublicArea=True&amp;isModal=False" TargetMode="External"/><Relationship Id="rId186" Type="http://schemas.openxmlformats.org/officeDocument/2006/relationships/hyperlink" Target="https://community.secop.gov.co/Public/Tendering/OpportunityDetail/Index?noticeUID=CO1.NTC.3124340&amp;isFromPublicArea=True&amp;isModal=False" TargetMode="External"/><Relationship Id="rId211" Type="http://schemas.openxmlformats.org/officeDocument/2006/relationships/hyperlink" Target="https://community.secop.gov.co/Public/Tendering/OpportunityDetail/Index?noticeUID=CO1.NTC.3188233&amp;isFromPublicArea=True&amp;isModal=False" TargetMode="External"/><Relationship Id="rId232" Type="http://schemas.openxmlformats.org/officeDocument/2006/relationships/hyperlink" Target="https://community.secop.gov.co/Public/Tendering/OpportunityDetail/Index?noticeUID=CO1.NTC.3256441&amp;isFromPublicArea=True&amp;isModal=False" TargetMode="External"/><Relationship Id="rId253" Type="http://schemas.openxmlformats.org/officeDocument/2006/relationships/hyperlink" Target="https://community.secop.gov.co/Public/Tendering/OpportunityDetail/Index?noticeUID=CO1.NTC.3179868&amp;isFromPublicArea=True&amp;isModal=False" TargetMode="External"/><Relationship Id="rId27" Type="http://schemas.openxmlformats.org/officeDocument/2006/relationships/hyperlink" Target="https://community.secop.gov.co/Public/Tendering/OpportunityDetail/Index?noticeUID=CO1.NTC.2554550&amp;isFromPublicArea=True&amp;isModal=False" TargetMode="External"/><Relationship Id="rId48" Type="http://schemas.openxmlformats.org/officeDocument/2006/relationships/hyperlink" Target="https://community.secop.gov.co/Public/Tendering/OpportunityDetail/Index?noticeUID=CO1.NTC.2648470&amp;isFromPublicArea=True&amp;isModal=False" TargetMode="External"/><Relationship Id="rId69" Type="http://schemas.openxmlformats.org/officeDocument/2006/relationships/hyperlink" Target="https://community.secop.gov.co/Public/Tendering/OpportunityDetail/Index?noticeUID=CO1.NTC.2598271&amp;isFromPublicArea=True&amp;isModal=False" TargetMode="External"/><Relationship Id="rId113" Type="http://schemas.openxmlformats.org/officeDocument/2006/relationships/hyperlink" Target="https://community.secop.gov.co/Public/Common/GoogleReCaptcha/Index?previousUrl=https%3a%2f%2fcommunity.secop.gov.co%2fPublic%2fTendering%2fOpportunityDetail%2fIndex%3fnoticeUID%3dCO1.NTC.2649541%26isFromPublicArea%3dTrue%26isModal%3dFalse" TargetMode="External"/><Relationship Id="rId134" Type="http://schemas.openxmlformats.org/officeDocument/2006/relationships/hyperlink" Target="https://community.secop.gov.co/Public/Tendering/OpportunityDetail/Index?noticeUID=CO1.NTC.2686225&amp;isFromPublicArea=True&amp;isModal=False" TargetMode="External"/><Relationship Id="rId80" Type="http://schemas.openxmlformats.org/officeDocument/2006/relationships/hyperlink" Target="https://community.secop.gov.co/Public/Tendering/OpportunityDetail/Index?noticeUID=CO1.NTC.2598374&amp;isFromPublicArea=True&amp;isModal=False" TargetMode="External"/><Relationship Id="rId155" Type="http://schemas.openxmlformats.org/officeDocument/2006/relationships/hyperlink" Target="https://community.secop.gov.co/Public/Tendering/OpportunityDetail/Index?noticeUID=CO1.NTC.2944222&amp;isFromPublicArea=True&amp;isModal=False" TargetMode="External"/><Relationship Id="rId176" Type="http://schemas.openxmlformats.org/officeDocument/2006/relationships/hyperlink" Target="https://community.secop.gov.co/Public/Tendering/OpportunityDetail/Index?noticeUID=CO1.NTC.3117264&amp;isFromPublicArea=True&amp;isModal=False" TargetMode="External"/><Relationship Id="rId197" Type="http://schemas.openxmlformats.org/officeDocument/2006/relationships/hyperlink" Target="https://community.secop.gov.co/Public/Tendering/OpportunityDetail/Index?noticeUID=CO1.NTC.3168226&amp;isFromPublicArea=True&amp;isModal=False" TargetMode="External"/><Relationship Id="rId201" Type="http://schemas.openxmlformats.org/officeDocument/2006/relationships/hyperlink" Target="https://community.secop.gov.co/Public/Tendering/OpportunityDetail/Index?noticeUID=CO1.NTC.3124340&amp;isFromPublicArea=True&amp;isModal=False" TargetMode="External"/><Relationship Id="rId222" Type="http://schemas.openxmlformats.org/officeDocument/2006/relationships/hyperlink" Target="https://community.secop.gov.co/Public/Tendering/OpportunityDetail/Index?noticeUID=CO1.NTC.3227352&amp;isFromPublicArea=True&amp;isModal=False" TargetMode="External"/><Relationship Id="rId243" Type="http://schemas.openxmlformats.org/officeDocument/2006/relationships/hyperlink" Target="https://community.secop.gov.co/Public/Tendering/OpportunityDetail/Index?noticeUID=CO1.NTC.3249254&amp;isFromPublicArea=True&amp;isModal=False" TargetMode="External"/><Relationship Id="rId264" Type="http://schemas.openxmlformats.org/officeDocument/2006/relationships/hyperlink" Target="https://community.secop.gov.co/Public/Tendering/OpportunityDetail/Index?noticeUID=CO1.NTC.3337041&amp;isFromPublicArea=True&amp;isModal=False" TargetMode="External"/><Relationship Id="rId17" Type="http://schemas.openxmlformats.org/officeDocument/2006/relationships/hyperlink" Target="https://community.secop.gov.co/Public/Tendering/OpportunityDetail/Index?noticeUID=CO1.NTC.2562169&amp;isFromPublicArea=True&amp;isModal=False" TargetMode="External"/><Relationship Id="rId38" Type="http://schemas.openxmlformats.org/officeDocument/2006/relationships/hyperlink" Target="https://community.secop.gov.co/Public/Tendering/OpportunityDetail/Index?noticeUID=CO1.NTC.2657229&amp;isFromPublicArea=True&amp;isModal=False" TargetMode="External"/><Relationship Id="rId59" Type="http://schemas.openxmlformats.org/officeDocument/2006/relationships/hyperlink" Target="https://community.secop.gov.co/Public/Tendering/OpportunityDetail/Index?noticeUID=CO1.NTC.2623862&amp;isFromPublicArea=True&amp;isModal=False" TargetMode="External"/><Relationship Id="rId103" Type="http://schemas.openxmlformats.org/officeDocument/2006/relationships/hyperlink" Target="https://community.secop.gov.co/Public/Tendering/OpportunityDetail/Index?noticeUID=CO1.NTC.2598271&amp;isFromPublicArea=True&amp;isModal=False" TargetMode="External"/><Relationship Id="rId124" Type="http://schemas.openxmlformats.org/officeDocument/2006/relationships/hyperlink" Target="https://community.secop.gov.co/Public/Tendering/OpportunityDetail/Index?noticeUID=CO1.NTC.2675865&amp;isFromPublicArea=True&amp;isModal=False" TargetMode="External"/><Relationship Id="rId70" Type="http://schemas.openxmlformats.org/officeDocument/2006/relationships/hyperlink" Target="https://community.secop.gov.co/Public/Tendering/OpportunityDetail/Index?noticeUID=CO1.NTC.2611756&amp;isFromPublicArea=True&amp;isModal=False" TargetMode="External"/><Relationship Id="rId91" Type="http://schemas.openxmlformats.org/officeDocument/2006/relationships/hyperlink" Target="https://community.secop.gov.co/Public/Tendering/OpportunityDetail/Index?noticeUID=CO1.NTC.2618187&amp;isFromPublicArea=True&amp;isModal=False" TargetMode="External"/><Relationship Id="rId145" Type="http://schemas.openxmlformats.org/officeDocument/2006/relationships/hyperlink" Target="https://community.secop.gov.co/Public/Tendering/OpportunityDetail/Index?noticeUID=CO1.NTC.2761042&amp;isFromPublicArea=True&amp;isModal=False" TargetMode="External"/><Relationship Id="rId166" Type="http://schemas.openxmlformats.org/officeDocument/2006/relationships/hyperlink" Target="https://community.secop.gov.co/Public/Tendering/OpportunityDetail/Index?noticeUID=CO1.NTC.3070572&amp;isFromPublicArea=True&amp;isModal=False" TargetMode="External"/><Relationship Id="rId187" Type="http://schemas.openxmlformats.org/officeDocument/2006/relationships/hyperlink" Target="https://community.secop.gov.co/Public/Tendering/OpportunityDetail/Index?noticeUID=CO1.NTC.3124340&amp;isFromPublicArea=True&amp;isModal=False" TargetMode="External"/><Relationship Id="rId1" Type="http://schemas.openxmlformats.org/officeDocument/2006/relationships/hyperlink" Target="https://community.secop.gov.co/Public/Tendering/OpportunityDetail/Index?noticeUID=CO1.NTC.2504477&amp;isFromPublicArea=True&amp;isModal=False" TargetMode="External"/><Relationship Id="rId212" Type="http://schemas.openxmlformats.org/officeDocument/2006/relationships/hyperlink" Target="https://community.secop.gov.co/Public/Tendering/OpportunityDetail/Index?noticeUID=CO1.NTC.3193467&amp;isFromPublicArea=True&amp;isModal=False" TargetMode="External"/><Relationship Id="rId233" Type="http://schemas.openxmlformats.org/officeDocument/2006/relationships/hyperlink" Target="https://community.secop.gov.co/Public/Tendering/OpportunityDetail/Index?noticeUID=CO1.NTC.3256441&amp;isFromPublicArea=True&amp;isModal=False" TargetMode="External"/><Relationship Id="rId254" Type="http://schemas.openxmlformats.org/officeDocument/2006/relationships/hyperlink" Target="https://community.secop.gov.co/Public/Tendering/OpportunityDetail/Index?noticeUID=CO1.NTC.3190597&amp;isFromPublicArea=True&amp;isModal=False" TargetMode="External"/><Relationship Id="rId28" Type="http://schemas.openxmlformats.org/officeDocument/2006/relationships/hyperlink" Target="https://community.secop.gov.co/Public/Tendering/OpportunityDetail/Index?noticeUID=CO1.NTC.2530552&amp;isFromPublicArea=True&amp;isModal=False" TargetMode="External"/><Relationship Id="rId49" Type="http://schemas.openxmlformats.org/officeDocument/2006/relationships/hyperlink" Target="https://community.secop.gov.co/Public/Tendering/OpportunityDetail/Index?noticeUID=CO1.NTC.2648469&amp;isFromPublicArea=True&amp;isModal=False" TargetMode="External"/><Relationship Id="rId114" Type="http://schemas.openxmlformats.org/officeDocument/2006/relationships/hyperlink" Target="https://community.secop.gov.co/Public/Common/GoogleReCaptcha/Index?previousUrl=https%3a%2f%2fcommunity.secop.gov.co%2fPublic%2fTendering%2fOpportunityDetail%2fIndex%3fnoticeUID%3dCO1.NTC.2649541%26isFromPublicArea%3dTrue%26isModal%3dFalse" TargetMode="External"/><Relationship Id="rId60" Type="http://schemas.openxmlformats.org/officeDocument/2006/relationships/hyperlink" Target="https://community.secop.gov.co/Public/Tendering/OpportunityDetail/Index?noticeUID=CO1.NTC.2618623&amp;isFromPublicArea=True&amp;isModal=False" TargetMode="External"/><Relationship Id="rId81" Type="http://schemas.openxmlformats.org/officeDocument/2006/relationships/hyperlink" Target="https://community.secop.gov.co/Public/Tendering/OpportunityDetail/Index?noticeUID=CO1.NTC.2618187&amp;isFromPublicArea=True&amp;isModal=False" TargetMode="External"/><Relationship Id="rId135" Type="http://schemas.openxmlformats.org/officeDocument/2006/relationships/hyperlink" Target="https://community.secop.gov.co/Public/Tendering/OpportunityDetail/Index?noticeUID=CO1.NTC.2696709&amp;isFromPublicArea=True&amp;isModal=False" TargetMode="External"/><Relationship Id="rId156" Type="http://schemas.openxmlformats.org/officeDocument/2006/relationships/hyperlink" Target="https://community.secop.gov.co/Public/Tendering/OpportunityDetail/Index?noticeUID=CO1.NTC.2951503&amp;isFromPublicArea=True&amp;isModal=False" TargetMode="External"/><Relationship Id="rId177" Type="http://schemas.openxmlformats.org/officeDocument/2006/relationships/hyperlink" Target="https://community.secop.gov.co/Public/Tendering/OpportunityDetail/Index?noticeUID=CO1.NTC.3117264&amp;isFromPublicArea=True&amp;isModal=False" TargetMode="External"/><Relationship Id="rId198" Type="http://schemas.openxmlformats.org/officeDocument/2006/relationships/hyperlink" Target="https://community.secop.gov.co/Public/Tendering/OpportunityDetail/Index?noticeUID=CO1.NTC.3167994&amp;isFromPublicArea=True&amp;isModal=False" TargetMode="External"/><Relationship Id="rId202" Type="http://schemas.openxmlformats.org/officeDocument/2006/relationships/hyperlink" Target="https://community.secop.gov.co/Public/Tendering/OpportunityDetail/Index?noticeUID=CO1.NTC.3170717&amp;isFromPublicArea=True&amp;isModal=False" TargetMode="External"/><Relationship Id="rId223" Type="http://schemas.openxmlformats.org/officeDocument/2006/relationships/hyperlink" Target="https://community.secop.gov.co/Public/Tendering/OpportunityDetail/Index?noticeUID=CO1.NTC.3232416&amp;isFromPublicArea=True&amp;isModal=False" TargetMode="External"/><Relationship Id="rId244" Type="http://schemas.openxmlformats.org/officeDocument/2006/relationships/hyperlink" Target="https://community.secop.gov.co/Public/Tendering/OpportunityDetail/Index?noticeUID=CO1.NTC.3263244&amp;isFromPublicArea=True&amp;isModal=False" TargetMode="External"/><Relationship Id="rId18" Type="http://schemas.openxmlformats.org/officeDocument/2006/relationships/hyperlink" Target="https://community.secop.gov.co/Public/Tendering/OpportunityDetail/Index?noticeUID=CO1.NTC.2572387&amp;isFromPublicArea=True&amp;isModal=False" TargetMode="External"/><Relationship Id="rId39" Type="http://schemas.openxmlformats.org/officeDocument/2006/relationships/hyperlink" Target="https://community.secop.gov.co/Public/Tendering/OpportunityDetail/Index?noticeUID=CO1.NTC.2653169&amp;isFromPublicArea=True&amp;isModal=False" TargetMode="External"/><Relationship Id="rId265" Type="http://schemas.openxmlformats.org/officeDocument/2006/relationships/hyperlink" Target="https://community.secop.gov.co/Public/Tendering/OpportunityDetail/Index?noticeUID=CO1.NTC.3350752&amp;isFromPublicArea=True&amp;isModal=False" TargetMode="External"/><Relationship Id="rId50" Type="http://schemas.openxmlformats.org/officeDocument/2006/relationships/hyperlink" Target="https://community.secop.gov.co/Public/Tendering/OpportunityDetail/Index?noticeUID=CO1.NTC.2607983&amp;isFromPublicArea=True&amp;isModal=False" TargetMode="External"/><Relationship Id="rId104" Type="http://schemas.openxmlformats.org/officeDocument/2006/relationships/hyperlink" Target="https://community.secop.gov.co/Public/Tendering/OpportunityDetail/Index?noticeUID=CO1.NTC.2612264&amp;isFromPublicArea=True&amp;isModal=False" TargetMode="External"/><Relationship Id="rId125" Type="http://schemas.openxmlformats.org/officeDocument/2006/relationships/hyperlink" Target="https://community.secop.gov.co/Public/Tendering/OpportunityDetail/Index?noticeUID=CO1.NTC.2649757&amp;isFromPublicArea=True&amp;isModal=False" TargetMode="External"/><Relationship Id="rId146" Type="http://schemas.openxmlformats.org/officeDocument/2006/relationships/hyperlink" Target="https://community.secop.gov.co/Public/Tendering/OpportunityDetail/Index?noticeUID=CO1.NTC.2742211&amp;isFromPublicArea=True&amp;isModal=False" TargetMode="External"/><Relationship Id="rId167" Type="http://schemas.openxmlformats.org/officeDocument/2006/relationships/hyperlink" Target="https://community.secop.gov.co/Public/Tendering/OpportunityDetail/Index?noticeUID=CO1.NTC.3072312&amp;isFromPublicArea=True&amp;isModal=False" TargetMode="External"/><Relationship Id="rId188" Type="http://schemas.openxmlformats.org/officeDocument/2006/relationships/hyperlink" Target="https://community.secop.gov.co/Public/Tendering/OpportunityDetail/Index?noticeUID=CO1.NTC.3124340&amp;isFromPublicArea=True&amp;isModal=False" TargetMode="External"/><Relationship Id="rId71" Type="http://schemas.openxmlformats.org/officeDocument/2006/relationships/hyperlink" Target="https://community.secop.gov.co/Public/Tendering/OpportunityDetail/Index?noticeUID=CO1.NTC.2557139&amp;isFromPublicArea=True&amp;isModal=False" TargetMode="External"/><Relationship Id="rId92" Type="http://schemas.openxmlformats.org/officeDocument/2006/relationships/hyperlink" Target="https://community.secop.gov.co/Public/Tendering/OpportunityDetail/Index?noticeUID=CO1.NTC.2618187&amp;isFromPublicArea=True&amp;isModal=False" TargetMode="External"/><Relationship Id="rId213" Type="http://schemas.openxmlformats.org/officeDocument/2006/relationships/hyperlink" Target="https://community.secop.gov.co/Public/Tendering/OpportunityDetail/Index?noticeUID=CO1.NTC.3196236&amp;isFromPublicArea=True&amp;isModal=False" TargetMode="External"/><Relationship Id="rId234" Type="http://schemas.openxmlformats.org/officeDocument/2006/relationships/hyperlink" Target="https://community.secop.gov.co/Public/Tendering/OpportunityDetail/Index?noticeUID=CO1.NTC.3256441&amp;isFromPublicArea=True&amp;isModal=False" TargetMode="External"/><Relationship Id="rId2" Type="http://schemas.openxmlformats.org/officeDocument/2006/relationships/hyperlink" Target="https://community.secop.gov.co/Public/Tendering/OpportunityDetail/Index?noticeUID=CO1.NTC.2520050&amp;isFromPublicArea=True&amp;isModal=False" TargetMode="External"/><Relationship Id="rId29" Type="http://schemas.openxmlformats.org/officeDocument/2006/relationships/hyperlink" Target="https://community.secop.gov.co/Public/Tendering/OpportunityDetail/Index?noticeUID=CO1.NTC.2530552&amp;isFromPublicArea=True&amp;isModal=False" TargetMode="External"/><Relationship Id="rId255" Type="http://schemas.openxmlformats.org/officeDocument/2006/relationships/hyperlink" Target="https://community.secop.gov.co/Public/Tendering/OpportunityDetail/Index?noticeUID=CO1.NTC.3188229&amp;isFromPublicArea=True&amp;isModal=False" TargetMode="External"/><Relationship Id="rId40" Type="http://schemas.openxmlformats.org/officeDocument/2006/relationships/hyperlink" Target="https://community.secop.gov.co/Public/Tendering/OpportunityDetail/Index?noticeUID=CO1.NTC.2652333&amp;isFromPublicArea=True&amp;isModal=False" TargetMode="External"/><Relationship Id="rId115" Type="http://schemas.openxmlformats.org/officeDocument/2006/relationships/hyperlink" Target="https://community.secop.gov.co/Public/Common/GoogleReCaptcha/Index?previousUrl=https%3a%2f%2fcommunity.secop.gov.co%2fPublic%2fTendering%2fOpportunityDetail%2fIndex%3fnoticeUID%3dCO1.NTC.2649541%26isFromPublicArea%3dTrue%26isModal%3dFalse" TargetMode="External"/><Relationship Id="rId136" Type="http://schemas.openxmlformats.org/officeDocument/2006/relationships/hyperlink" Target="https://community.secop.gov.co/Public/Tendering/OpportunityDetail/Index?noticeUID=CO1.NTC.2691696&amp;isFromPublicArea=True&amp;isModal=False" TargetMode="External"/><Relationship Id="rId157" Type="http://schemas.openxmlformats.org/officeDocument/2006/relationships/hyperlink" Target="https://community.secop.gov.co/Public/Tendering/OpportunityDetail/Index?noticeUID=CO1.NTC.2964918&amp;isFromPublicArea=True&amp;isModal=False" TargetMode="External"/><Relationship Id="rId178" Type="http://schemas.openxmlformats.org/officeDocument/2006/relationships/hyperlink" Target="https://community.secop.gov.co/Public/Tendering/OpportunityDetail/Index?noticeUID=CO1.NTC.3117264&amp;isFromPublicArea=True&amp;isModal=False" TargetMode="External"/><Relationship Id="rId61" Type="http://schemas.openxmlformats.org/officeDocument/2006/relationships/hyperlink" Target="https://community.secop.gov.co/Public/Tendering/OpportunityDetail/Index?noticeUID=CO1.NTC.2624908&amp;isFromPublicArea=True&amp;isModal=False" TargetMode="External"/><Relationship Id="rId82" Type="http://schemas.openxmlformats.org/officeDocument/2006/relationships/hyperlink" Target="https://community.secop.gov.co/Public/Tendering/OpportunityDetail/Index?noticeUID=CO1.NTC.2618187&amp;isFromPublicArea=True&amp;isModal=False" TargetMode="External"/><Relationship Id="rId199" Type="http://schemas.openxmlformats.org/officeDocument/2006/relationships/hyperlink" Target="https://community.secop.gov.co/Public/Tendering/OpportunityDetail/Index?noticeUID=CO1.NTC.3124340&amp;isFromPublicArea=True&amp;isModal=False" TargetMode="External"/><Relationship Id="rId203" Type="http://schemas.openxmlformats.org/officeDocument/2006/relationships/hyperlink" Target="https://community.secop.gov.co/Public/Tendering/OpportunityDetail/Index?noticeUID=CO1.NTC.3083489&amp;isFromPublicArea=True&amp;isModal=False" TargetMode="External"/><Relationship Id="rId19" Type="http://schemas.openxmlformats.org/officeDocument/2006/relationships/hyperlink" Target="https://community.secop.gov.co/Public/Tendering/OpportunityDetail/Index?noticeUID=CO1.NTC.2561661&amp;isFromPublicArea=True&amp;isModal=False" TargetMode="External"/><Relationship Id="rId224" Type="http://schemas.openxmlformats.org/officeDocument/2006/relationships/hyperlink" Target="https://community.secop.gov.co/Public/Tendering/OpportunityDetail/Index?noticeUID=CO1.NTC.3129039&amp;isFromPublicArea=True&amp;isModal=False" TargetMode="External"/><Relationship Id="rId245" Type="http://schemas.openxmlformats.org/officeDocument/2006/relationships/hyperlink" Target="https://community.secop.gov.co/Public/Tendering/OpportunityDetail/Index?noticeUID=CO1.NTC.3263244&amp;isFromPublicArea=True&amp;isModal=False" TargetMode="External"/><Relationship Id="rId266" Type="http://schemas.openxmlformats.org/officeDocument/2006/relationships/hyperlink" Target="https://community.secop.gov.co/Public/Tendering/OpportunityDetail/Index?noticeUID=CO1.NTC.3117264&amp;isFromPublicArea=True&amp;isModal=False" TargetMode="External"/><Relationship Id="rId30" Type="http://schemas.openxmlformats.org/officeDocument/2006/relationships/hyperlink" Target="https://community.secop.gov.co/Public/Tendering/OpportunityDetail/Index?noticeUID=CO1.NTC.2530552&amp;isFromPublicArea=True&amp;isModal=False" TargetMode="External"/><Relationship Id="rId105" Type="http://schemas.openxmlformats.org/officeDocument/2006/relationships/hyperlink" Target="https://community.secop.gov.co/Public/Tendering/OpportunityDetail/Index?noticeUID=CO1.NTC.2612264&amp;isFromPublicArea=True&amp;isModal=False" TargetMode="External"/><Relationship Id="rId126" Type="http://schemas.openxmlformats.org/officeDocument/2006/relationships/hyperlink" Target="https://community.secop.gov.co/Public/Tendering/OpportunityDetail/Index?noticeUID=CO1.NTC.2649754&amp;isFromPublicArea=True&amp;isModal=False" TargetMode="External"/><Relationship Id="rId147" Type="http://schemas.openxmlformats.org/officeDocument/2006/relationships/hyperlink" Target="https://community.secop.gov.co/Public/Tendering/OpportunityDetail/Index?noticeUID=CO1.NTC.2758679&amp;isFromPublicArea=True&amp;isModal=False" TargetMode="External"/><Relationship Id="rId168" Type="http://schemas.openxmlformats.org/officeDocument/2006/relationships/hyperlink" Target="https://community.secop.gov.co/Public/Tendering/OpportunityDetail/Index?noticeUID=CO1.NTC.3074218&amp;isFromPublicArea=True&amp;isModal=False" TargetMode="External"/><Relationship Id="rId51" Type="http://schemas.openxmlformats.org/officeDocument/2006/relationships/hyperlink" Target="https://community.secop.gov.co/Public/Tendering/OpportunityDetail/Index?noticeUID=CO1.NTC.2607983&amp;isFromPublicArea=True&amp;isModal=False" TargetMode="External"/><Relationship Id="rId72" Type="http://schemas.openxmlformats.org/officeDocument/2006/relationships/hyperlink" Target="https://community.secop.gov.co/Public/Tendering/OpportunityDetail/Index?noticeUID=CO1.NTC.2604336&amp;isFromPublicArea=True&amp;isModal=False" TargetMode="External"/><Relationship Id="rId93" Type="http://schemas.openxmlformats.org/officeDocument/2006/relationships/hyperlink" Target="https://community.secop.gov.co/Public/Tendering/OpportunityDetail/Index?noticeUID=CO1.NTC.2646280&amp;isFromPublicArea=True&amp;isModal=False" TargetMode="External"/><Relationship Id="rId189" Type="http://schemas.openxmlformats.org/officeDocument/2006/relationships/hyperlink" Target="https://community.secop.gov.co/Public/Tendering/OpportunityDetail/Index?noticeUID=CO1.NTC.3117264&amp;isFromPublicArea=True&amp;isModal=False" TargetMode="External"/><Relationship Id="rId3" Type="http://schemas.openxmlformats.org/officeDocument/2006/relationships/hyperlink" Target="https://community.secop.gov.co/Public/Tendering/OpportunityDetail/Index?noticeUID=CO1.NTC.2519798&amp;isFromPublicArea=True&amp;isModal=False" TargetMode="External"/><Relationship Id="rId214" Type="http://schemas.openxmlformats.org/officeDocument/2006/relationships/hyperlink" Target="https://community.secop.gov.co/Public/Tendering/OpportunityDetail/Index?noticeUID=CO1.NTC.3194489&amp;isFromPublicArea=True&amp;isModal=False" TargetMode="External"/><Relationship Id="rId235" Type="http://schemas.openxmlformats.org/officeDocument/2006/relationships/hyperlink" Target="https://community.secop.gov.co/Public/Tendering/OpportunityDetail/Index?noticeUID=CO1.NTC.3256441&amp;isFromPublicArea=True&amp;isModal=False" TargetMode="External"/><Relationship Id="rId256" Type="http://schemas.openxmlformats.org/officeDocument/2006/relationships/hyperlink" Target="https://www.contratos.gov.co/consultas/detalleProceso.do?numConstancia=22-22-42113&amp;g-recaptcha-response=03AIIukzjNK2RsPtrPJXHoa3NDcMMX1EG59EBnK7flDDi3J6kD4s06WFovZXEqOwF6iiSJ-798wofNgGyXZUtAgniH9pc3f8zFR5IE0lFksChEQrngSq5gcewj38FpToVJAZk0P42ixBCck-pLeIPWBT8njBNNINo0G85WDgIN0QWs-s9VlgV4LPuNiMBP4bGn8XSMWafguXP1Iu3ffoiY89iG0368eKlZHF-l5WNN-N5HJzcP08ykkZAaQkqoGU6-e0oo-_-TAJXxfRJKlFjmjDN9St_triJ2xwPxPCQIg39J0TWYO8J4JcBYNxjH68VxapvhewFQtMu5DvWQDGpPEvxm3TtSwUNym8ZyCs_wfCGCFSHZeWSH0EQwh3OahHTR318YNuInPrz41hQq1EzxpHtAd0roExbP5pShWXKpYuD_IkOtfzDeXJ1xWg0KdbyhTET4LH4VW2hIZcYxiwCygPP-p16JSjSSWUTDXm_7ph2Zxtvo3Wz1vRA8BZLI7qTu8RAO7XXIWelCWEtAiaVOo3iX8wyEMMoZfg" TargetMode="External"/><Relationship Id="rId116" Type="http://schemas.openxmlformats.org/officeDocument/2006/relationships/hyperlink" Target="https://community.secop.gov.co/Public/Common/GoogleReCaptcha/Index?previousUrl=https%3a%2f%2fcommunity.secop.gov.co%2fPublic%2fTendering%2fOpportunityDetail%2fIndex%3fnoticeUID%3dCO1.NTC.2649541%26isFromPublicArea%3dTrue%26isModal%3dFalse" TargetMode="External"/><Relationship Id="rId137" Type="http://schemas.openxmlformats.org/officeDocument/2006/relationships/hyperlink" Target="https://community.secop.gov.co/Public/Tendering/OpportunityDetail/Index?noticeUID=CO1.NTC.2691696&amp;isFromPublicArea=True&amp;isModal=False" TargetMode="External"/><Relationship Id="rId158" Type="http://schemas.openxmlformats.org/officeDocument/2006/relationships/hyperlink" Target="https://community.secop.gov.co/Public/Tendering/OpportunityDetail/Index?noticeUID=CO1.NTC.2904212&amp;isFromPublicArea=True&amp;isModal=False" TargetMode="External"/><Relationship Id="rId20" Type="http://schemas.openxmlformats.org/officeDocument/2006/relationships/hyperlink" Target="https://community.secop.gov.co/Public/Tendering/OpportunityDetail/Index?noticeUID=CO1.NTC.2561369&amp;isFromPublicArea=True&amp;isModal=False" TargetMode="External"/><Relationship Id="rId41" Type="http://schemas.openxmlformats.org/officeDocument/2006/relationships/hyperlink" Target="https://community.secop.gov.co/Public/Tendering/OpportunityDetail/Index?noticeUID=CO1.NTC.2651671&amp;isFromPublicArea=True&amp;isModal=False" TargetMode="External"/><Relationship Id="rId62" Type="http://schemas.openxmlformats.org/officeDocument/2006/relationships/hyperlink" Target="https://community.secop.gov.co/Public/Tendering/OpportunityDetail/Index?noticeUID=CO1.NTC.2558616&amp;isFromPublicArea=True&amp;isModal=False" TargetMode="External"/><Relationship Id="rId83" Type="http://schemas.openxmlformats.org/officeDocument/2006/relationships/hyperlink" Target="https://community.secop.gov.co/Public/Tendering/OpportunityDetail/Index?noticeUID=CO1.NTC.2618187&amp;isFromPublicArea=True&amp;isModal=False" TargetMode="External"/><Relationship Id="rId179" Type="http://schemas.openxmlformats.org/officeDocument/2006/relationships/hyperlink" Target="https://community.secop.gov.co/Public/Tendering/OpportunityDetail/Index?noticeUID=CO1.NTC.3117264&amp;isFromPublicArea=True&amp;isModal=False" TargetMode="External"/><Relationship Id="rId190" Type="http://schemas.openxmlformats.org/officeDocument/2006/relationships/hyperlink" Target="https://community.secop.gov.co/Public/Tendering/OpportunityDetail/Index?noticeUID=CO1.NTC.3135742&amp;isFromPublicArea=True&amp;isModal=False" TargetMode="External"/><Relationship Id="rId204" Type="http://schemas.openxmlformats.org/officeDocument/2006/relationships/hyperlink" Target="https://community.secop.gov.co/Public/Tendering/OpportunityDetail/Index?noticeUID=CO1.NTC.3181481&amp;isFromPublicArea=True&amp;isModal=False" TargetMode="External"/><Relationship Id="rId225" Type="http://schemas.openxmlformats.org/officeDocument/2006/relationships/hyperlink" Target="https://community.secop.gov.co/Public/Tendering/OpportunityDetail/Index?noticeUID=CO1.NTC.3129039&amp;isFromPublicArea=True&amp;isModal=False" TargetMode="External"/><Relationship Id="rId246" Type="http://schemas.openxmlformats.org/officeDocument/2006/relationships/hyperlink" Target="https://community.secop.gov.co/Public/Tendering/OpportunityDetail/Index?noticeUID=CO1.NTC.3279442&amp;isFromPublicArea=True&amp;isModal=False" TargetMode="External"/><Relationship Id="rId267" Type="http://schemas.openxmlformats.org/officeDocument/2006/relationships/hyperlink" Target="https://colombiacompra.coupahost.com/suppliers/show/873" TargetMode="External"/><Relationship Id="rId106" Type="http://schemas.openxmlformats.org/officeDocument/2006/relationships/hyperlink" Target="https://community.secop.gov.co/Public/Tendering/OpportunityDetail/Index?noticeUID=CO1.NTC.2612264&amp;isFromPublicArea=True&amp;isModal=False" TargetMode="External"/><Relationship Id="rId127" Type="http://schemas.openxmlformats.org/officeDocument/2006/relationships/hyperlink" Target="https://community.secop.gov.co/Public/Tendering/OpportunityDetail/Index?noticeUID=CO1.NTC.2679501&amp;isFromPublicArea=True&amp;isModal=False" TargetMode="External"/><Relationship Id="rId10" Type="http://schemas.openxmlformats.org/officeDocument/2006/relationships/hyperlink" Target="https://community.secop.gov.co/Public/Tendering/OpportunityDetail/Index?noticeUID=CO1.NTC.2546077&amp;isFromPublicArea=True&amp;isModal=False" TargetMode="External"/><Relationship Id="rId31" Type="http://schemas.openxmlformats.org/officeDocument/2006/relationships/hyperlink" Target="https://community.secop.gov.co/Public/Tendering/OpportunityDetail/Index?noticeUID=CO1.NTC.2557139&amp;isFromPublicArea=True&amp;isModal=False" TargetMode="External"/><Relationship Id="rId52" Type="http://schemas.openxmlformats.org/officeDocument/2006/relationships/hyperlink" Target="https://community.secop.gov.co/Public/Tendering/OpportunityDetail/Index?noticeUID=CO1.NTC.2634386&amp;isFromPublicArea=True&amp;isModal=False" TargetMode="External"/><Relationship Id="rId73" Type="http://schemas.openxmlformats.org/officeDocument/2006/relationships/hyperlink" Target="https://community.secop.gov.co/Public/Tendering/OpportunityDetail/Index?noticeUID=CO1.NTC.2602667&amp;isFromPublicArea=True&amp;isModal=False" TargetMode="External"/><Relationship Id="rId94" Type="http://schemas.openxmlformats.org/officeDocument/2006/relationships/hyperlink" Target="https://community.secop.gov.co/Public/Tendering/OpportunityDetail/Index?noticeUID=CO1.NTC.2542510&amp;isFromPublicArea=True&amp;isModal=False" TargetMode="External"/><Relationship Id="rId148" Type="http://schemas.openxmlformats.org/officeDocument/2006/relationships/hyperlink" Target="https://colombiacompra.coupahost.com/order_headers/85247" TargetMode="External"/><Relationship Id="rId169" Type="http://schemas.openxmlformats.org/officeDocument/2006/relationships/hyperlink" Target="https://community.secop.gov.co/Public/Tendering/OpportunityDetail/Index?noticeUID=CO1.NTC.3083308&amp;isFromPublicArea=True&amp;isModal=False" TargetMode="External"/><Relationship Id="rId4" Type="http://schemas.openxmlformats.org/officeDocument/2006/relationships/hyperlink" Target="https://community.secop.gov.co/Public/Tendering/OpportunityDetail/Index?noticeUID=CO1.NTC.2519675&amp;isFromPublicArea=True&amp;isModal=False" TargetMode="External"/><Relationship Id="rId180" Type="http://schemas.openxmlformats.org/officeDocument/2006/relationships/hyperlink" Target="https://community.secop.gov.co/Public/Tendering/OpportunityDetail/Index?noticeUID=CO1.NTC.3117264&amp;isFromPublicArea=True&amp;isModal=False" TargetMode="External"/><Relationship Id="rId215" Type="http://schemas.openxmlformats.org/officeDocument/2006/relationships/hyperlink" Target="https://community.secop.gov.co/Public/Tendering/OpportunityDetail/Index?noticeUID=CO1.NTC.3202518&amp;isFromPublicArea=True&amp;isModal=False" TargetMode="External"/><Relationship Id="rId236" Type="http://schemas.openxmlformats.org/officeDocument/2006/relationships/hyperlink" Target="https://community.secop.gov.co/Public/Tendering/OpportunityDetail/Index?noticeUID=CO1.NTC.3232416&amp;isFromPublicArea=True&amp;isModal=False" TargetMode="External"/><Relationship Id="rId257" Type="http://schemas.openxmlformats.org/officeDocument/2006/relationships/hyperlink" Target="https://www.contratos.gov.co/consultas/detalleProceso.do?numConstancia=22-22-43437&amp;g-recaptcha-response=03AIIukzhDndIONLeio0rSNarFXrkudMpLvaCwulJroG7BRVupXXcNdMLtUJPoXKex92FOQL7sgOfKq2TGGPnIqPcYJMDbzsvHKzsRFQyZInTrGYDL6QCf21jIPBhBQQsyXHqmeoZltOHFPlbd7QvsAeDyIFBHIvRoJTLGkZBBOiuik9n9A6YhaYr--keaPAzuB7hg4RzvQ4lQWFgFDo4jeYrQ5A8p_oXTNKB7eJM7qCC5TDbAjznnfuqv3MVUwFSe3jEPQW0_iT4Byit9-DtcRJR8m6oZFPx_Jcmcu--15uX44gjILn1YxdCnxozkuI1zVbVsZ4ftu-vMk14gag7XrofyLlO1zG8YJpZCXPeSc4afQ9lF8NExTAAhq2UxaWweBhF_x_y1UdDPnzIQXXM93cFC_h1H3Dx5bn8LPeyMYiGl2_pSlt2HCoAqhRT97-zA_0zkJnfNNLPakB2hK2noExT6cowWxZOSKnH1xeNLBDECAR8EQGRq7unQxygPGQbKKzEHRuz8ah0Iw2c44-JIwx00sTrT8flJdg" TargetMode="External"/><Relationship Id="rId42" Type="http://schemas.openxmlformats.org/officeDocument/2006/relationships/hyperlink" Target="https://community.secop.gov.co/Public/Tendering/OpportunityDetail/Index?noticeUID=CO1.NTC.2651570&amp;isFromPublicArea=True&amp;isModal=False" TargetMode="External"/><Relationship Id="rId84" Type="http://schemas.openxmlformats.org/officeDocument/2006/relationships/hyperlink" Target="https://community.secop.gov.co/Public/Tendering/OpportunityDetail/Index?noticeUID=CO1.NTC.2618187&amp;isFromPublicArea=True&amp;isModal=False" TargetMode="External"/><Relationship Id="rId138" Type="http://schemas.openxmlformats.org/officeDocument/2006/relationships/hyperlink" Target="https://community.secop.gov.co/Public/Tendering/OpportunityDetail/Index?noticeUID=CO1.NTC.2691897&amp;isFromPublicArea=True&amp;isModal=False" TargetMode="External"/><Relationship Id="rId191" Type="http://schemas.openxmlformats.org/officeDocument/2006/relationships/hyperlink" Target="https://community.secop.gov.co/Public/Tendering/OpportunityDetail/Index?noticeUID=CO1.NTC.3117895&amp;isFromPublicArea=True&amp;isModal=False" TargetMode="External"/><Relationship Id="rId205" Type="http://schemas.openxmlformats.org/officeDocument/2006/relationships/hyperlink" Target="https://community.secop.gov.co/Public/Tendering/OpportunityDetail/Index?noticeUID=CO1.NTC.3188566&amp;isFromPublicArea=True&amp;isModal=False" TargetMode="External"/><Relationship Id="rId247" Type="http://schemas.openxmlformats.org/officeDocument/2006/relationships/hyperlink" Target="https://community.secop.gov.co/Public/Tendering/OpportunityDetail/Index?noticeUID=CO1.NTC.3188233&amp;isFromPublicArea=True&amp;isModal=False" TargetMode="External"/><Relationship Id="rId107" Type="http://schemas.openxmlformats.org/officeDocument/2006/relationships/hyperlink" Target="https://community.secop.gov.co/Public/Tendering/OpportunityDetail/Index?noticeUID=CO1.NTC.2598636&amp;isFromPublicArea=True&amp;isModal=False"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D48F00-B74A-4C1D-AFEB-E8B5039D2B2E}">
  <dimension ref="A1:CY271"/>
  <sheetViews>
    <sheetView tabSelected="1" workbookViewId="0">
      <pane ySplit="2" topLeftCell="A240" activePane="bottomLeft" state="frozen"/>
      <selection pane="bottomLeft" activeCell="E272" sqref="E272"/>
    </sheetView>
  </sheetViews>
  <sheetFormatPr baseColWidth="10" defaultRowHeight="20.25" customHeight="1" x14ac:dyDescent="0.25"/>
  <cols>
    <col min="17" max="17" width="23" customWidth="1"/>
    <col min="18" max="18" width="16.85546875" bestFit="1" customWidth="1"/>
    <col min="19" max="19" width="20.140625" bestFit="1" customWidth="1"/>
    <col min="20" max="20" width="27.85546875" bestFit="1" customWidth="1"/>
    <col min="93" max="93" width="21.140625" customWidth="1"/>
    <col min="99" max="16384" width="11.42578125" style="41"/>
  </cols>
  <sheetData>
    <row r="1" spans="1:103" ht="20.25" customHeight="1" x14ac:dyDescent="0.25">
      <c r="A1" s="64" t="s">
        <v>0</v>
      </c>
      <c r="B1" s="64" t="s">
        <v>1</v>
      </c>
      <c r="C1" s="64" t="s">
        <v>2</v>
      </c>
      <c r="D1" s="64" t="s">
        <v>3</v>
      </c>
      <c r="E1" s="64" t="s">
        <v>4</v>
      </c>
      <c r="F1" s="64" t="s">
        <v>5</v>
      </c>
      <c r="G1" s="64" t="s">
        <v>6</v>
      </c>
      <c r="H1" s="64" t="s">
        <v>7</v>
      </c>
      <c r="I1" s="64" t="s">
        <v>8</v>
      </c>
      <c r="J1" s="64" t="s">
        <v>9</v>
      </c>
      <c r="K1" s="64" t="s">
        <v>10</v>
      </c>
      <c r="L1" s="64" t="s">
        <v>11</v>
      </c>
      <c r="M1" s="64" t="s">
        <v>12</v>
      </c>
      <c r="N1" s="64" t="s">
        <v>13</v>
      </c>
      <c r="O1" s="64" t="s">
        <v>14</v>
      </c>
      <c r="P1" s="64" t="s">
        <v>15</v>
      </c>
      <c r="Q1" s="64" t="s">
        <v>16</v>
      </c>
      <c r="R1" s="64" t="s">
        <v>17</v>
      </c>
      <c r="S1" s="64" t="s">
        <v>18</v>
      </c>
      <c r="T1" s="64" t="s">
        <v>19</v>
      </c>
      <c r="U1" s="64" t="s">
        <v>20</v>
      </c>
      <c r="V1" s="64" t="s">
        <v>21</v>
      </c>
      <c r="W1" s="64" t="s">
        <v>22</v>
      </c>
      <c r="X1" s="64" t="s">
        <v>23</v>
      </c>
      <c r="Y1" s="64" t="s">
        <v>24</v>
      </c>
      <c r="Z1" s="65" t="s">
        <v>25</v>
      </c>
      <c r="AA1" s="65" t="s">
        <v>26</v>
      </c>
      <c r="AB1" s="64" t="s">
        <v>27</v>
      </c>
      <c r="AC1" s="64" t="s">
        <v>28</v>
      </c>
      <c r="AD1" s="64" t="s">
        <v>29</v>
      </c>
      <c r="AE1" s="64" t="s">
        <v>30</v>
      </c>
      <c r="AF1" s="64" t="s">
        <v>31</v>
      </c>
      <c r="AG1" s="64" t="s">
        <v>32</v>
      </c>
      <c r="AH1" s="64" t="s">
        <v>30</v>
      </c>
      <c r="AI1" s="64" t="s">
        <v>31</v>
      </c>
      <c r="AJ1" s="64" t="s">
        <v>33</v>
      </c>
      <c r="AK1" s="64" t="s">
        <v>34</v>
      </c>
      <c r="AL1" s="64" t="s">
        <v>35</v>
      </c>
      <c r="AM1" s="64" t="s">
        <v>36</v>
      </c>
      <c r="AN1" s="65" t="s">
        <v>37</v>
      </c>
      <c r="AO1" s="64" t="s">
        <v>38</v>
      </c>
      <c r="AP1" s="65" t="s">
        <v>37</v>
      </c>
      <c r="AQ1" s="67" t="s">
        <v>39</v>
      </c>
      <c r="AR1" s="64" t="s">
        <v>40</v>
      </c>
      <c r="AS1" s="64" t="s">
        <v>41</v>
      </c>
      <c r="AT1" s="64" t="s">
        <v>42</v>
      </c>
      <c r="AU1" s="64" t="s">
        <v>43</v>
      </c>
      <c r="AV1" s="64" t="s">
        <v>44</v>
      </c>
      <c r="AW1" s="64" t="s">
        <v>45</v>
      </c>
      <c r="AX1" s="64" t="s">
        <v>46</v>
      </c>
      <c r="AY1" s="64" t="s">
        <v>47</v>
      </c>
      <c r="AZ1" s="66" t="s">
        <v>48</v>
      </c>
      <c r="BA1" s="66" t="s">
        <v>49</v>
      </c>
      <c r="BB1" s="66" t="s">
        <v>50</v>
      </c>
      <c r="BC1" s="64" t="s">
        <v>51</v>
      </c>
      <c r="BD1" s="64" t="s">
        <v>52</v>
      </c>
      <c r="BE1" s="64" t="s">
        <v>53</v>
      </c>
      <c r="BF1" s="64" t="s">
        <v>54</v>
      </c>
      <c r="BG1" s="64" t="s">
        <v>55</v>
      </c>
      <c r="BH1" s="64" t="s">
        <v>56</v>
      </c>
      <c r="BI1" s="64" t="s">
        <v>57</v>
      </c>
      <c r="BJ1" s="64" t="s">
        <v>58</v>
      </c>
      <c r="BK1" s="64" t="s">
        <v>57</v>
      </c>
      <c r="BL1" s="64" t="s">
        <v>59</v>
      </c>
      <c r="BM1" s="64" t="s">
        <v>57</v>
      </c>
      <c r="BN1" s="64" t="s">
        <v>60</v>
      </c>
      <c r="BO1" s="64" t="s">
        <v>61</v>
      </c>
      <c r="BP1" s="64" t="s">
        <v>62</v>
      </c>
      <c r="BQ1" s="64" t="s">
        <v>63</v>
      </c>
      <c r="BR1" s="64" t="s">
        <v>64</v>
      </c>
      <c r="BS1" s="64" t="s">
        <v>61</v>
      </c>
      <c r="BT1" s="64" t="s">
        <v>62</v>
      </c>
      <c r="BU1" s="64" t="s">
        <v>63</v>
      </c>
      <c r="BV1" s="64" t="s">
        <v>65</v>
      </c>
      <c r="BW1" s="64" t="s">
        <v>61</v>
      </c>
      <c r="BX1" s="64" t="s">
        <v>62</v>
      </c>
      <c r="BY1" s="64" t="s">
        <v>66</v>
      </c>
      <c r="BZ1" s="64" t="s">
        <v>67</v>
      </c>
      <c r="CA1" s="64" t="s">
        <v>68</v>
      </c>
      <c r="CB1" s="64" t="s">
        <v>69</v>
      </c>
      <c r="CC1" s="64" t="s">
        <v>70</v>
      </c>
      <c r="CD1" s="64" t="s">
        <v>71</v>
      </c>
      <c r="CE1" s="65" t="s">
        <v>72</v>
      </c>
      <c r="CF1" s="64" t="s">
        <v>18</v>
      </c>
      <c r="CG1" s="64" t="s">
        <v>73</v>
      </c>
      <c r="CH1" s="64" t="s">
        <v>74</v>
      </c>
      <c r="CI1" s="64" t="s">
        <v>75</v>
      </c>
      <c r="CJ1" s="64" t="s">
        <v>72</v>
      </c>
      <c r="CK1" s="64" t="s">
        <v>18</v>
      </c>
      <c r="CL1" s="64" t="s">
        <v>76</v>
      </c>
      <c r="CM1" s="64" t="s">
        <v>74</v>
      </c>
      <c r="CN1" s="64" t="s">
        <v>77</v>
      </c>
      <c r="CO1" s="68" t="s">
        <v>78</v>
      </c>
      <c r="CP1" s="64" t="s">
        <v>79</v>
      </c>
      <c r="CQ1" s="64" t="s">
        <v>80</v>
      </c>
      <c r="CR1" s="64" t="s">
        <v>81</v>
      </c>
      <c r="CS1" s="64" t="s">
        <v>11</v>
      </c>
      <c r="CT1" s="64" t="s">
        <v>82</v>
      </c>
      <c r="CU1" s="64" t="s">
        <v>83</v>
      </c>
      <c r="CV1" s="64" t="s">
        <v>84</v>
      </c>
      <c r="CW1" s="64" t="s">
        <v>85</v>
      </c>
      <c r="CX1" s="64" t="s">
        <v>86</v>
      </c>
      <c r="CY1" s="64" t="s">
        <v>87</v>
      </c>
    </row>
    <row r="2" spans="1:103" ht="53.25" customHeight="1" x14ac:dyDescent="0.25">
      <c r="A2" s="64"/>
      <c r="B2" s="64"/>
      <c r="C2" s="64"/>
      <c r="D2" s="64"/>
      <c r="E2" s="64"/>
      <c r="F2" s="64" t="s">
        <v>88</v>
      </c>
      <c r="G2" s="64"/>
      <c r="H2" s="64"/>
      <c r="I2" s="64" t="s">
        <v>89</v>
      </c>
      <c r="J2" s="64"/>
      <c r="K2" s="64"/>
      <c r="L2" s="64"/>
      <c r="M2" s="64"/>
      <c r="N2" s="64" t="s">
        <v>90</v>
      </c>
      <c r="O2" s="64" t="s">
        <v>90</v>
      </c>
      <c r="P2" s="64"/>
      <c r="Q2" s="64"/>
      <c r="R2" s="64" t="s">
        <v>91</v>
      </c>
      <c r="S2" s="64" t="s">
        <v>92</v>
      </c>
      <c r="T2" s="64" t="s">
        <v>92</v>
      </c>
      <c r="U2" s="64"/>
      <c r="V2" s="64"/>
      <c r="W2" s="64"/>
      <c r="X2" s="64"/>
      <c r="Y2" s="64"/>
      <c r="Z2" s="65"/>
      <c r="AA2" s="65"/>
      <c r="AB2" s="64"/>
      <c r="AC2" s="64"/>
      <c r="AD2" s="64" t="s">
        <v>29</v>
      </c>
      <c r="AE2" s="64" t="s">
        <v>30</v>
      </c>
      <c r="AF2" s="64" t="s">
        <v>31</v>
      </c>
      <c r="AG2" s="64" t="s">
        <v>32</v>
      </c>
      <c r="AH2" s="64" t="s">
        <v>30</v>
      </c>
      <c r="AI2" s="64" t="s">
        <v>31</v>
      </c>
      <c r="AJ2" s="64"/>
      <c r="AK2" s="64"/>
      <c r="AL2" s="64"/>
      <c r="AM2" s="64"/>
      <c r="AN2" s="65"/>
      <c r="AO2" s="64"/>
      <c r="AP2" s="65"/>
      <c r="AQ2" s="67"/>
      <c r="AR2" s="64"/>
      <c r="AS2" s="64"/>
      <c r="AT2" s="64"/>
      <c r="AU2" s="64"/>
      <c r="AV2" s="64"/>
      <c r="AW2" s="64"/>
      <c r="AX2" s="64"/>
      <c r="AY2" s="64" t="s">
        <v>93</v>
      </c>
      <c r="AZ2" s="66"/>
      <c r="BA2" s="66" t="s">
        <v>49</v>
      </c>
      <c r="BB2" s="66" t="s">
        <v>50</v>
      </c>
      <c r="BC2" s="64" t="s">
        <v>51</v>
      </c>
      <c r="BD2" s="64"/>
      <c r="BE2" s="64" t="s">
        <v>94</v>
      </c>
      <c r="BF2" s="64" t="s">
        <v>95</v>
      </c>
      <c r="BG2" s="64" t="s">
        <v>96</v>
      </c>
      <c r="BH2" s="64" t="s">
        <v>97</v>
      </c>
      <c r="BI2" s="64" t="s">
        <v>57</v>
      </c>
      <c r="BJ2" s="64" t="s">
        <v>97</v>
      </c>
      <c r="BK2" s="64" t="s">
        <v>57</v>
      </c>
      <c r="BL2" s="64" t="s">
        <v>97</v>
      </c>
      <c r="BM2" s="64" t="s">
        <v>57</v>
      </c>
      <c r="BN2" s="64" t="s">
        <v>98</v>
      </c>
      <c r="BO2" s="64" t="s">
        <v>61</v>
      </c>
      <c r="BP2" s="64"/>
      <c r="BQ2" s="64" t="s">
        <v>99</v>
      </c>
      <c r="BR2" s="64" t="s">
        <v>98</v>
      </c>
      <c r="BS2" s="64"/>
      <c r="BT2" s="64"/>
      <c r="BU2" s="64" t="s">
        <v>99</v>
      </c>
      <c r="BV2" s="64" t="s">
        <v>98</v>
      </c>
      <c r="BW2" s="64"/>
      <c r="BX2" s="64"/>
      <c r="BY2" s="64" t="s">
        <v>99</v>
      </c>
      <c r="BZ2" s="64" t="s">
        <v>67</v>
      </c>
      <c r="CA2" s="64" t="s">
        <v>68</v>
      </c>
      <c r="CB2" s="64" t="s">
        <v>69</v>
      </c>
      <c r="CC2" s="64" t="s">
        <v>70</v>
      </c>
      <c r="CD2" s="64" t="s">
        <v>98</v>
      </c>
      <c r="CE2" s="65" t="s">
        <v>100</v>
      </c>
      <c r="CF2" s="64" t="s">
        <v>101</v>
      </c>
      <c r="CG2" s="64" t="s">
        <v>98</v>
      </c>
      <c r="CH2" s="64" t="s">
        <v>102</v>
      </c>
      <c r="CI2" s="64" t="s">
        <v>98</v>
      </c>
      <c r="CJ2" s="64" t="s">
        <v>100</v>
      </c>
      <c r="CK2" s="64" t="s">
        <v>101</v>
      </c>
      <c r="CL2" s="64" t="s">
        <v>98</v>
      </c>
      <c r="CM2" s="64" t="s">
        <v>102</v>
      </c>
      <c r="CN2" s="64" t="s">
        <v>77</v>
      </c>
      <c r="CO2" s="68"/>
      <c r="CP2" s="64"/>
      <c r="CQ2" s="64"/>
      <c r="CR2" s="64"/>
      <c r="CS2" s="64" t="s">
        <v>11</v>
      </c>
      <c r="CT2" s="64" t="s">
        <v>82</v>
      </c>
      <c r="CU2" s="64" t="s">
        <v>83</v>
      </c>
      <c r="CV2" s="64" t="s">
        <v>83</v>
      </c>
      <c r="CW2" s="64" t="s">
        <v>85</v>
      </c>
      <c r="CX2" s="64" t="s">
        <v>86</v>
      </c>
      <c r="CY2" s="64" t="s">
        <v>87</v>
      </c>
    </row>
    <row r="3" spans="1:103" ht="20.25" customHeight="1" x14ac:dyDescent="0.25">
      <c r="A3" s="50" t="s">
        <v>343</v>
      </c>
      <c r="B3" s="13" t="s">
        <v>344</v>
      </c>
      <c r="C3" s="1" t="s">
        <v>103</v>
      </c>
      <c r="D3" s="1" t="s">
        <v>124</v>
      </c>
      <c r="E3" s="10" t="s">
        <v>191</v>
      </c>
      <c r="F3" s="6" t="s">
        <v>104</v>
      </c>
      <c r="G3" s="15" t="s">
        <v>104</v>
      </c>
      <c r="H3" s="15" t="s">
        <v>104</v>
      </c>
      <c r="I3" s="15"/>
      <c r="J3" s="10" t="s">
        <v>135</v>
      </c>
      <c r="K3" s="10" t="s">
        <v>345</v>
      </c>
      <c r="L3" s="7">
        <v>25850000</v>
      </c>
      <c r="M3" s="18">
        <v>2350000</v>
      </c>
      <c r="N3" s="3">
        <v>11</v>
      </c>
      <c r="O3" s="8"/>
      <c r="P3" s="8">
        <v>330</v>
      </c>
      <c r="Q3" s="19">
        <v>44208</v>
      </c>
      <c r="R3" s="20">
        <v>44574</v>
      </c>
      <c r="S3" s="20">
        <v>44907</v>
      </c>
      <c r="T3" s="20">
        <v>44907</v>
      </c>
      <c r="U3" s="21">
        <v>0.1467065868263473</v>
      </c>
      <c r="V3" s="2">
        <v>5</v>
      </c>
      <c r="W3" s="22" t="s">
        <v>299</v>
      </c>
      <c r="X3" s="14" t="s">
        <v>105</v>
      </c>
      <c r="Y3" s="17" t="s">
        <v>106</v>
      </c>
      <c r="Z3" s="51">
        <v>80242806</v>
      </c>
      <c r="AA3" s="23"/>
      <c r="AB3" s="3"/>
      <c r="AC3" s="23"/>
      <c r="AD3" s="23"/>
      <c r="AE3" s="23"/>
      <c r="AF3" s="23"/>
      <c r="AG3" s="23"/>
      <c r="AH3" s="23"/>
      <c r="AI3" s="23"/>
      <c r="AJ3" s="17" t="s">
        <v>266</v>
      </c>
      <c r="AK3" s="3" t="s">
        <v>118</v>
      </c>
      <c r="AL3" s="3">
        <v>68697</v>
      </c>
      <c r="AM3" s="52" t="s">
        <v>182</v>
      </c>
      <c r="AN3" s="53">
        <v>20225320001193</v>
      </c>
      <c r="AO3" s="3" t="s">
        <v>182</v>
      </c>
      <c r="AP3" s="4">
        <v>20225320001193</v>
      </c>
      <c r="AQ3" s="48" t="s">
        <v>342</v>
      </c>
      <c r="AR3" s="3">
        <v>2105</v>
      </c>
      <c r="AS3" s="3" t="s">
        <v>318</v>
      </c>
      <c r="AT3" s="3" t="s">
        <v>107</v>
      </c>
      <c r="AU3" s="3">
        <v>36</v>
      </c>
      <c r="AV3" s="24">
        <v>51700000</v>
      </c>
      <c r="AW3" s="25">
        <v>44567</v>
      </c>
      <c r="AX3" s="3">
        <v>5</v>
      </c>
      <c r="AY3" s="26">
        <v>25850000</v>
      </c>
      <c r="AZ3" s="5">
        <v>44573</v>
      </c>
      <c r="BA3" s="10" t="s">
        <v>346</v>
      </c>
      <c r="BB3" s="3" t="s">
        <v>116</v>
      </c>
      <c r="BC3" s="27">
        <v>44574</v>
      </c>
      <c r="BD3" s="9" t="s">
        <v>167</v>
      </c>
      <c r="BE3" s="28"/>
      <c r="BF3" s="29"/>
      <c r="BG3" s="30"/>
      <c r="BH3" s="30"/>
      <c r="BI3" s="31"/>
      <c r="BJ3" s="30"/>
      <c r="BK3" s="31"/>
      <c r="BL3" s="30"/>
      <c r="BM3" s="31"/>
      <c r="BN3" s="30"/>
      <c r="BO3" s="32"/>
      <c r="BP3" s="32"/>
      <c r="BQ3" s="30"/>
      <c r="BR3" s="30"/>
      <c r="BS3" s="32"/>
      <c r="BT3" s="32"/>
      <c r="BU3" s="30"/>
      <c r="BV3" s="30"/>
      <c r="BW3" s="32"/>
      <c r="BX3" s="32"/>
      <c r="BY3" s="30"/>
      <c r="BZ3" s="33">
        <v>0</v>
      </c>
      <c r="CA3" s="33">
        <v>0</v>
      </c>
      <c r="CB3" s="33">
        <v>0</v>
      </c>
      <c r="CC3" s="33">
        <v>330</v>
      </c>
      <c r="CD3" s="34"/>
      <c r="CE3" s="32"/>
      <c r="CF3" s="34"/>
      <c r="CG3" s="34"/>
      <c r="CH3" s="20"/>
      <c r="CI3" s="30"/>
      <c r="CJ3" s="35"/>
      <c r="CK3" s="30"/>
      <c r="CL3" s="30"/>
      <c r="CM3" s="20"/>
      <c r="CN3" s="30"/>
      <c r="CO3" s="28">
        <v>44907</v>
      </c>
      <c r="CP3" s="36" t="s">
        <v>932</v>
      </c>
      <c r="CQ3" s="29">
        <v>285</v>
      </c>
      <c r="CR3" s="37"/>
      <c r="CS3" s="38">
        <v>25850000</v>
      </c>
      <c r="CT3" s="39">
        <v>0</v>
      </c>
      <c r="CU3" s="39">
        <v>0</v>
      </c>
      <c r="CV3" s="39">
        <v>0</v>
      </c>
      <c r="CW3" s="39">
        <v>0</v>
      </c>
      <c r="CX3" s="38">
        <v>25850000</v>
      </c>
      <c r="CY3" s="40">
        <v>44907</v>
      </c>
    </row>
    <row r="4" spans="1:103" ht="20.25" customHeight="1" x14ac:dyDescent="0.25">
      <c r="A4" s="50" t="s">
        <v>347</v>
      </c>
      <c r="B4" s="13" t="s">
        <v>348</v>
      </c>
      <c r="C4" s="1" t="s">
        <v>103</v>
      </c>
      <c r="D4" s="1" t="s">
        <v>124</v>
      </c>
      <c r="E4" s="1" t="s">
        <v>191</v>
      </c>
      <c r="F4" s="6" t="s">
        <v>104</v>
      </c>
      <c r="G4" s="14" t="s">
        <v>104</v>
      </c>
      <c r="H4" s="15" t="s">
        <v>104</v>
      </c>
      <c r="I4" s="15"/>
      <c r="J4" s="10" t="s">
        <v>246</v>
      </c>
      <c r="K4" s="10" t="s">
        <v>349</v>
      </c>
      <c r="L4" s="7">
        <v>100100000</v>
      </c>
      <c r="M4" s="18">
        <v>9100000</v>
      </c>
      <c r="N4" s="3">
        <v>11</v>
      </c>
      <c r="O4" s="8"/>
      <c r="P4" s="8">
        <v>330</v>
      </c>
      <c r="Q4" s="19">
        <v>44572</v>
      </c>
      <c r="R4" s="20">
        <v>44572</v>
      </c>
      <c r="S4" s="20">
        <v>44905</v>
      </c>
      <c r="T4" s="20">
        <v>44905</v>
      </c>
      <c r="U4" s="21">
        <v>0.15269461077844312</v>
      </c>
      <c r="V4" s="2">
        <v>1</v>
      </c>
      <c r="W4" s="22" t="s">
        <v>194</v>
      </c>
      <c r="X4" s="14" t="s">
        <v>105</v>
      </c>
      <c r="Y4" s="17" t="s">
        <v>106</v>
      </c>
      <c r="Z4" s="4">
        <v>16934608</v>
      </c>
      <c r="AA4" s="23" t="s">
        <v>209</v>
      </c>
      <c r="AB4" s="3"/>
      <c r="AC4" s="23"/>
      <c r="AD4" s="23"/>
      <c r="AE4" s="23"/>
      <c r="AF4" s="23"/>
      <c r="AG4" s="23"/>
      <c r="AH4" s="23"/>
      <c r="AI4" s="23"/>
      <c r="AJ4" s="17" t="s">
        <v>242</v>
      </c>
      <c r="AK4" s="3" t="s">
        <v>234</v>
      </c>
      <c r="AL4" s="3">
        <v>66179</v>
      </c>
      <c r="AM4" s="52" t="s">
        <v>168</v>
      </c>
      <c r="AN4" s="53">
        <v>20225320000493</v>
      </c>
      <c r="AO4" s="3" t="s">
        <v>168</v>
      </c>
      <c r="AP4" s="4">
        <v>20225320000493</v>
      </c>
      <c r="AQ4" s="48" t="s">
        <v>342</v>
      </c>
      <c r="AR4" s="3">
        <v>2105</v>
      </c>
      <c r="AS4" s="3" t="s">
        <v>245</v>
      </c>
      <c r="AT4" s="3" t="s">
        <v>107</v>
      </c>
      <c r="AU4" s="3">
        <v>453</v>
      </c>
      <c r="AV4" s="24">
        <v>100100000</v>
      </c>
      <c r="AW4" s="25">
        <v>44572</v>
      </c>
      <c r="AX4" s="3">
        <v>2</v>
      </c>
      <c r="AY4" s="26">
        <v>100100000</v>
      </c>
      <c r="AZ4" s="5">
        <v>44572</v>
      </c>
      <c r="BA4" s="10" t="s">
        <v>350</v>
      </c>
      <c r="BB4" s="3" t="s">
        <v>116</v>
      </c>
      <c r="BC4" s="27">
        <v>44572</v>
      </c>
      <c r="BD4" s="9" t="s">
        <v>167</v>
      </c>
      <c r="BE4" s="28"/>
      <c r="BF4" s="29"/>
      <c r="BG4" s="30"/>
      <c r="BH4" s="30"/>
      <c r="BI4" s="31"/>
      <c r="BJ4" s="30"/>
      <c r="BK4" s="31"/>
      <c r="BL4" s="30"/>
      <c r="BM4" s="31"/>
      <c r="BN4" s="30"/>
      <c r="BO4" s="32"/>
      <c r="BP4" s="32"/>
      <c r="BQ4" s="30"/>
      <c r="BR4" s="30"/>
      <c r="BS4" s="32"/>
      <c r="BT4" s="32"/>
      <c r="BU4" s="30"/>
      <c r="BV4" s="30"/>
      <c r="BW4" s="32"/>
      <c r="BX4" s="32"/>
      <c r="BY4" s="30"/>
      <c r="BZ4" s="33">
        <v>0</v>
      </c>
      <c r="CA4" s="33">
        <v>0</v>
      </c>
      <c r="CB4" s="33">
        <v>0</v>
      </c>
      <c r="CC4" s="33">
        <v>330</v>
      </c>
      <c r="CD4" s="34"/>
      <c r="CE4" s="32"/>
      <c r="CF4" s="34"/>
      <c r="CG4" s="34"/>
      <c r="CH4" s="20"/>
      <c r="CI4" s="30"/>
      <c r="CJ4" s="35"/>
      <c r="CK4" s="30"/>
      <c r="CL4" s="30"/>
      <c r="CM4" s="20"/>
      <c r="CN4" s="30"/>
      <c r="CO4" s="28">
        <v>44905</v>
      </c>
      <c r="CP4" s="36" t="s">
        <v>932</v>
      </c>
      <c r="CQ4" s="29">
        <v>283</v>
      </c>
      <c r="CR4" s="37"/>
      <c r="CS4" s="38">
        <v>100100000</v>
      </c>
      <c r="CT4" s="39">
        <v>0</v>
      </c>
      <c r="CU4" s="39">
        <v>0</v>
      </c>
      <c r="CV4" s="39">
        <v>0</v>
      </c>
      <c r="CW4" s="39">
        <v>0</v>
      </c>
      <c r="CX4" s="38">
        <v>100100000</v>
      </c>
      <c r="CY4" s="40">
        <v>44905</v>
      </c>
    </row>
    <row r="5" spans="1:103" ht="20.25" customHeight="1" x14ac:dyDescent="0.25">
      <c r="A5" s="50" t="s">
        <v>351</v>
      </c>
      <c r="B5" s="13" t="s">
        <v>352</v>
      </c>
      <c r="C5" s="1" t="s">
        <v>103</v>
      </c>
      <c r="D5" s="1" t="s">
        <v>124</v>
      </c>
      <c r="E5" s="1" t="s">
        <v>191</v>
      </c>
      <c r="F5" s="6" t="s">
        <v>104</v>
      </c>
      <c r="G5" s="14" t="s">
        <v>104</v>
      </c>
      <c r="H5" s="15" t="s">
        <v>104</v>
      </c>
      <c r="I5" s="15"/>
      <c r="J5" s="10" t="s">
        <v>313</v>
      </c>
      <c r="K5" s="10" t="s">
        <v>353</v>
      </c>
      <c r="L5" s="7">
        <v>83160000</v>
      </c>
      <c r="M5" s="18">
        <v>7560000</v>
      </c>
      <c r="N5" s="3">
        <v>11</v>
      </c>
      <c r="O5" s="8"/>
      <c r="P5" s="8">
        <v>330</v>
      </c>
      <c r="Q5" s="19">
        <v>44572</v>
      </c>
      <c r="R5" s="20">
        <v>44572</v>
      </c>
      <c r="S5" s="20">
        <v>44905</v>
      </c>
      <c r="T5" s="20">
        <v>44905</v>
      </c>
      <c r="U5" s="21">
        <v>0.15269461077844312</v>
      </c>
      <c r="V5" s="2">
        <v>1</v>
      </c>
      <c r="W5" s="22" t="s">
        <v>168</v>
      </c>
      <c r="X5" s="14" t="s">
        <v>105</v>
      </c>
      <c r="Y5" s="17" t="s">
        <v>106</v>
      </c>
      <c r="Z5" s="4">
        <v>1112905112</v>
      </c>
      <c r="AA5" s="23"/>
      <c r="AB5" s="3"/>
      <c r="AC5" s="23"/>
      <c r="AD5" s="23"/>
      <c r="AE5" s="23"/>
      <c r="AF5" s="23"/>
      <c r="AG5" s="23"/>
      <c r="AH5" s="23"/>
      <c r="AI5" s="23"/>
      <c r="AJ5" s="17" t="s">
        <v>242</v>
      </c>
      <c r="AK5" s="3" t="s">
        <v>354</v>
      </c>
      <c r="AL5" s="3"/>
      <c r="AM5" s="54" t="s">
        <v>166</v>
      </c>
      <c r="AN5" s="55" t="s">
        <v>355</v>
      </c>
      <c r="AO5" s="3" t="s">
        <v>166</v>
      </c>
      <c r="AP5" s="4"/>
      <c r="AQ5" s="48" t="s">
        <v>342</v>
      </c>
      <c r="AR5" s="3">
        <v>2105</v>
      </c>
      <c r="AS5" s="3" t="s">
        <v>245</v>
      </c>
      <c r="AT5" s="3" t="s">
        <v>107</v>
      </c>
      <c r="AU5" s="3">
        <v>452</v>
      </c>
      <c r="AV5" s="24">
        <v>83160000</v>
      </c>
      <c r="AW5" s="25">
        <v>44572</v>
      </c>
      <c r="AX5" s="3">
        <v>3</v>
      </c>
      <c r="AY5" s="26">
        <v>83160000</v>
      </c>
      <c r="AZ5" s="5">
        <v>44572</v>
      </c>
      <c r="BA5" s="10" t="s">
        <v>356</v>
      </c>
      <c r="BB5" s="3" t="s">
        <v>116</v>
      </c>
      <c r="BC5" s="27">
        <v>44572</v>
      </c>
      <c r="BD5" s="9" t="s">
        <v>167</v>
      </c>
      <c r="BE5" s="28"/>
      <c r="BF5" s="29"/>
      <c r="BG5" s="30"/>
      <c r="BH5" s="30"/>
      <c r="BI5" s="31"/>
      <c r="BJ5" s="30"/>
      <c r="BK5" s="31"/>
      <c r="BL5" s="30"/>
      <c r="BM5" s="31"/>
      <c r="BN5" s="30"/>
      <c r="BO5" s="32"/>
      <c r="BP5" s="32"/>
      <c r="BQ5" s="30"/>
      <c r="BR5" s="30"/>
      <c r="BS5" s="32"/>
      <c r="BT5" s="32"/>
      <c r="BU5" s="30"/>
      <c r="BV5" s="30"/>
      <c r="BW5" s="32"/>
      <c r="BX5" s="32"/>
      <c r="BY5" s="30"/>
      <c r="BZ5" s="33">
        <v>0</v>
      </c>
      <c r="CA5" s="33">
        <v>0</v>
      </c>
      <c r="CB5" s="33">
        <v>0</v>
      </c>
      <c r="CC5" s="33">
        <v>330</v>
      </c>
      <c r="CD5" s="34"/>
      <c r="CE5" s="32"/>
      <c r="CF5" s="34"/>
      <c r="CG5" s="34"/>
      <c r="CH5" s="20"/>
      <c r="CI5" s="30"/>
      <c r="CJ5" s="35"/>
      <c r="CK5" s="30"/>
      <c r="CL5" s="30"/>
      <c r="CM5" s="20"/>
      <c r="CN5" s="30"/>
      <c r="CO5" s="28">
        <v>44905</v>
      </c>
      <c r="CP5" s="36" t="s">
        <v>932</v>
      </c>
      <c r="CQ5" s="29">
        <v>283</v>
      </c>
      <c r="CR5" s="37"/>
      <c r="CS5" s="38">
        <v>83160000</v>
      </c>
      <c r="CT5" s="39">
        <v>0</v>
      </c>
      <c r="CU5" s="39">
        <v>0</v>
      </c>
      <c r="CV5" s="39">
        <v>0</v>
      </c>
      <c r="CW5" s="39">
        <v>0</v>
      </c>
      <c r="CX5" s="38">
        <v>83160000</v>
      </c>
      <c r="CY5" s="40">
        <v>44905</v>
      </c>
    </row>
    <row r="6" spans="1:103" ht="20.25" customHeight="1" x14ac:dyDescent="0.25">
      <c r="A6" s="50" t="s">
        <v>357</v>
      </c>
      <c r="B6" s="13" t="s">
        <v>358</v>
      </c>
      <c r="C6" s="1" t="s">
        <v>103</v>
      </c>
      <c r="D6" s="1" t="s">
        <v>124</v>
      </c>
      <c r="E6" s="1" t="s">
        <v>191</v>
      </c>
      <c r="F6" s="6" t="s">
        <v>104</v>
      </c>
      <c r="G6" s="14" t="s">
        <v>104</v>
      </c>
      <c r="H6" s="15" t="s">
        <v>104</v>
      </c>
      <c r="I6" s="15"/>
      <c r="J6" s="10" t="s">
        <v>215</v>
      </c>
      <c r="K6" s="10" t="s">
        <v>359</v>
      </c>
      <c r="L6" s="7">
        <v>83160000</v>
      </c>
      <c r="M6" s="18">
        <v>7560000</v>
      </c>
      <c r="N6" s="3">
        <v>11</v>
      </c>
      <c r="O6" s="8"/>
      <c r="P6" s="8">
        <v>330</v>
      </c>
      <c r="Q6" s="19">
        <v>44572</v>
      </c>
      <c r="R6" s="20">
        <v>44572</v>
      </c>
      <c r="S6" s="20">
        <v>44905</v>
      </c>
      <c r="T6" s="20">
        <v>44905</v>
      </c>
      <c r="U6" s="21">
        <v>0.15269461077844312</v>
      </c>
      <c r="V6" s="2">
        <v>1</v>
      </c>
      <c r="W6" s="22" t="s">
        <v>118</v>
      </c>
      <c r="X6" s="14" t="s">
        <v>108</v>
      </c>
      <c r="Y6" s="17" t="s">
        <v>106</v>
      </c>
      <c r="Z6" s="4">
        <v>1010192128</v>
      </c>
      <c r="AA6" s="23" t="s">
        <v>254</v>
      </c>
      <c r="AB6" s="3"/>
      <c r="AC6" s="23"/>
      <c r="AD6" s="23"/>
      <c r="AE6" s="23"/>
      <c r="AF6" s="23"/>
      <c r="AG6" s="23"/>
      <c r="AH6" s="23"/>
      <c r="AI6" s="23"/>
      <c r="AJ6" s="17" t="s">
        <v>241</v>
      </c>
      <c r="AK6" s="3" t="s">
        <v>234</v>
      </c>
      <c r="AL6" s="3">
        <v>66135</v>
      </c>
      <c r="AM6" s="52" t="s">
        <v>194</v>
      </c>
      <c r="AN6" s="56">
        <v>20225320000513</v>
      </c>
      <c r="AO6" s="3" t="s">
        <v>194</v>
      </c>
      <c r="AP6" s="4">
        <v>20225320000513</v>
      </c>
      <c r="AQ6" s="48" t="s">
        <v>342</v>
      </c>
      <c r="AR6" s="3">
        <v>2105</v>
      </c>
      <c r="AS6" s="3" t="s">
        <v>318</v>
      </c>
      <c r="AT6" s="3" t="s">
        <v>107</v>
      </c>
      <c r="AU6" s="3">
        <v>449</v>
      </c>
      <c r="AV6" s="24">
        <v>83160000</v>
      </c>
      <c r="AW6" s="25">
        <v>44572</v>
      </c>
      <c r="AX6" s="3">
        <v>1</v>
      </c>
      <c r="AY6" s="26">
        <v>83160000</v>
      </c>
      <c r="AZ6" s="5">
        <v>44572</v>
      </c>
      <c r="BA6" s="10" t="s">
        <v>360</v>
      </c>
      <c r="BB6" s="3" t="s">
        <v>116</v>
      </c>
      <c r="BC6" s="27">
        <v>44573</v>
      </c>
      <c r="BD6" s="9" t="s">
        <v>167</v>
      </c>
      <c r="BE6" s="28"/>
      <c r="BF6" s="29"/>
      <c r="BG6" s="30"/>
      <c r="BH6" s="30"/>
      <c r="BI6" s="31"/>
      <c r="BJ6" s="30"/>
      <c r="BK6" s="31"/>
      <c r="BL6" s="30"/>
      <c r="BM6" s="31"/>
      <c r="BN6" s="30"/>
      <c r="BO6" s="32"/>
      <c r="BP6" s="32"/>
      <c r="BQ6" s="30"/>
      <c r="BR6" s="30"/>
      <c r="BS6" s="32"/>
      <c r="BT6" s="32"/>
      <c r="BU6" s="30"/>
      <c r="BV6" s="30"/>
      <c r="BW6" s="32"/>
      <c r="BX6" s="32"/>
      <c r="BY6" s="30"/>
      <c r="BZ6" s="33">
        <v>0</v>
      </c>
      <c r="CA6" s="33">
        <v>0</v>
      </c>
      <c r="CB6" s="33">
        <v>0</v>
      </c>
      <c r="CC6" s="33">
        <v>330</v>
      </c>
      <c r="CD6" s="34"/>
      <c r="CE6" s="32"/>
      <c r="CF6" s="34"/>
      <c r="CG6" s="34"/>
      <c r="CH6" s="20"/>
      <c r="CI6" s="30"/>
      <c r="CJ6" s="35"/>
      <c r="CK6" s="30"/>
      <c r="CL6" s="30"/>
      <c r="CM6" s="20"/>
      <c r="CN6" s="30"/>
      <c r="CO6" s="28">
        <v>44905</v>
      </c>
      <c r="CP6" s="36" t="s">
        <v>932</v>
      </c>
      <c r="CQ6" s="29">
        <v>283</v>
      </c>
      <c r="CR6" s="37"/>
      <c r="CS6" s="38">
        <v>83160000</v>
      </c>
      <c r="CT6" s="39">
        <v>0</v>
      </c>
      <c r="CU6" s="39">
        <v>0</v>
      </c>
      <c r="CV6" s="39">
        <v>0</v>
      </c>
      <c r="CW6" s="39">
        <v>0</v>
      </c>
      <c r="CX6" s="38">
        <v>83160000</v>
      </c>
      <c r="CY6" s="40">
        <v>44905</v>
      </c>
    </row>
    <row r="7" spans="1:103" ht="20.25" customHeight="1" x14ac:dyDescent="0.25">
      <c r="A7" s="50" t="s">
        <v>361</v>
      </c>
      <c r="B7" s="13" t="s">
        <v>362</v>
      </c>
      <c r="C7" s="1" t="s">
        <v>103</v>
      </c>
      <c r="D7" s="1" t="s">
        <v>124</v>
      </c>
      <c r="E7" s="1" t="s">
        <v>191</v>
      </c>
      <c r="F7" s="6" t="s">
        <v>104</v>
      </c>
      <c r="G7" s="14" t="s">
        <v>104</v>
      </c>
      <c r="H7" s="15" t="s">
        <v>104</v>
      </c>
      <c r="I7" s="15"/>
      <c r="J7" s="10" t="s">
        <v>255</v>
      </c>
      <c r="K7" s="10" t="s">
        <v>363</v>
      </c>
      <c r="L7" s="7">
        <v>40260000</v>
      </c>
      <c r="M7" s="18">
        <v>3660000</v>
      </c>
      <c r="N7" s="3">
        <v>11</v>
      </c>
      <c r="O7" s="8"/>
      <c r="P7" s="8">
        <v>330</v>
      </c>
      <c r="Q7" s="19">
        <v>44572</v>
      </c>
      <c r="R7" s="20">
        <v>44573</v>
      </c>
      <c r="S7" s="20">
        <v>44906</v>
      </c>
      <c r="T7" s="20">
        <v>44906</v>
      </c>
      <c r="U7" s="21">
        <v>0.1497005988023952</v>
      </c>
      <c r="V7" s="2">
        <v>1</v>
      </c>
      <c r="W7" s="22" t="s">
        <v>256</v>
      </c>
      <c r="X7" s="14" t="s">
        <v>105</v>
      </c>
      <c r="Y7" s="17" t="s">
        <v>106</v>
      </c>
      <c r="Z7" s="51">
        <v>79056018</v>
      </c>
      <c r="AA7" s="23" t="s">
        <v>110</v>
      </c>
      <c r="AB7" s="3"/>
      <c r="AC7" s="23"/>
      <c r="AD7" s="23"/>
      <c r="AE7" s="23"/>
      <c r="AF7" s="23"/>
      <c r="AG7" s="23"/>
      <c r="AH7" s="23"/>
      <c r="AI7" s="23"/>
      <c r="AJ7" s="17" t="s">
        <v>241</v>
      </c>
      <c r="AK7" s="3" t="s">
        <v>337</v>
      </c>
      <c r="AL7" s="3">
        <v>65801</v>
      </c>
      <c r="AM7" s="52" t="s">
        <v>118</v>
      </c>
      <c r="AN7" s="56">
        <v>20225320000273</v>
      </c>
      <c r="AO7" s="3" t="s">
        <v>118</v>
      </c>
      <c r="AP7" s="47">
        <v>20225320000273</v>
      </c>
      <c r="AQ7" s="48" t="s">
        <v>342</v>
      </c>
      <c r="AR7" s="3">
        <v>2105</v>
      </c>
      <c r="AS7" s="3" t="s">
        <v>318</v>
      </c>
      <c r="AT7" s="3" t="s">
        <v>107</v>
      </c>
      <c r="AU7" s="3">
        <v>38</v>
      </c>
      <c r="AV7" s="24">
        <v>40260000</v>
      </c>
      <c r="AW7" s="25">
        <v>44567</v>
      </c>
      <c r="AX7" s="3">
        <v>7</v>
      </c>
      <c r="AY7" s="26">
        <v>40260000</v>
      </c>
      <c r="AZ7" s="5">
        <v>44573</v>
      </c>
      <c r="BA7" s="10" t="s">
        <v>364</v>
      </c>
      <c r="BB7" s="3" t="s">
        <v>116</v>
      </c>
      <c r="BC7" s="27">
        <v>44573</v>
      </c>
      <c r="BD7" s="9" t="s">
        <v>167</v>
      </c>
      <c r="BE7" s="28"/>
      <c r="BF7" s="29"/>
      <c r="BG7" s="30"/>
      <c r="BH7" s="30"/>
      <c r="BI7" s="31"/>
      <c r="BJ7" s="30"/>
      <c r="BK7" s="31"/>
      <c r="BL7" s="30"/>
      <c r="BM7" s="31"/>
      <c r="BN7" s="30"/>
      <c r="BO7" s="32"/>
      <c r="BP7" s="32"/>
      <c r="BQ7" s="30"/>
      <c r="BR7" s="30"/>
      <c r="BS7" s="32"/>
      <c r="BT7" s="32"/>
      <c r="BU7" s="30"/>
      <c r="BV7" s="30"/>
      <c r="BW7" s="32"/>
      <c r="BX7" s="32"/>
      <c r="BY7" s="30"/>
      <c r="BZ7" s="33">
        <v>0</v>
      </c>
      <c r="CA7" s="33">
        <v>0</v>
      </c>
      <c r="CB7" s="33">
        <v>0</v>
      </c>
      <c r="CC7" s="33">
        <v>330</v>
      </c>
      <c r="CD7" s="34"/>
      <c r="CE7" s="32"/>
      <c r="CF7" s="34"/>
      <c r="CG7" s="34"/>
      <c r="CH7" s="20"/>
      <c r="CI7" s="30"/>
      <c r="CJ7" s="35"/>
      <c r="CK7" s="30"/>
      <c r="CL7" s="30"/>
      <c r="CM7" s="20"/>
      <c r="CN7" s="30"/>
      <c r="CO7" s="28">
        <v>44906</v>
      </c>
      <c r="CP7" s="36" t="s">
        <v>932</v>
      </c>
      <c r="CQ7" s="29">
        <v>284</v>
      </c>
      <c r="CR7" s="37"/>
      <c r="CS7" s="38">
        <v>40260000</v>
      </c>
      <c r="CT7" s="39">
        <v>0</v>
      </c>
      <c r="CU7" s="39">
        <v>0</v>
      </c>
      <c r="CV7" s="39">
        <v>0</v>
      </c>
      <c r="CW7" s="39">
        <v>0</v>
      </c>
      <c r="CX7" s="38">
        <v>40260000</v>
      </c>
      <c r="CY7" s="40">
        <v>44906</v>
      </c>
    </row>
    <row r="8" spans="1:103" ht="20.25" customHeight="1" x14ac:dyDescent="0.25">
      <c r="A8" s="50" t="s">
        <v>365</v>
      </c>
      <c r="B8" s="13" t="s">
        <v>366</v>
      </c>
      <c r="C8" s="1" t="s">
        <v>103</v>
      </c>
      <c r="D8" s="1" t="s">
        <v>124</v>
      </c>
      <c r="E8" s="1" t="s">
        <v>191</v>
      </c>
      <c r="F8" s="6" t="s">
        <v>104</v>
      </c>
      <c r="G8" s="14" t="s">
        <v>104</v>
      </c>
      <c r="H8" s="15" t="s">
        <v>104</v>
      </c>
      <c r="I8" s="15"/>
      <c r="J8" s="10" t="s">
        <v>140</v>
      </c>
      <c r="K8" s="10" t="s">
        <v>367</v>
      </c>
      <c r="L8" s="7">
        <v>71720000</v>
      </c>
      <c r="M8" s="18">
        <v>6520000</v>
      </c>
      <c r="N8" s="3">
        <v>11</v>
      </c>
      <c r="O8" s="8"/>
      <c r="P8" s="8">
        <v>330</v>
      </c>
      <c r="Q8" s="19">
        <v>44573</v>
      </c>
      <c r="R8" s="20">
        <v>44573</v>
      </c>
      <c r="S8" s="20">
        <v>44906</v>
      </c>
      <c r="T8" s="20">
        <v>44906</v>
      </c>
      <c r="U8" s="21">
        <v>0.1497005988023952</v>
      </c>
      <c r="V8" s="2">
        <v>1</v>
      </c>
      <c r="W8" s="22" t="s">
        <v>309</v>
      </c>
      <c r="X8" s="14" t="s">
        <v>105</v>
      </c>
      <c r="Y8" s="17" t="s">
        <v>106</v>
      </c>
      <c r="Z8" s="4" t="s">
        <v>310</v>
      </c>
      <c r="AA8" s="23" t="s">
        <v>110</v>
      </c>
      <c r="AB8" s="3"/>
      <c r="AC8" s="23"/>
      <c r="AD8" s="23"/>
      <c r="AE8" s="23"/>
      <c r="AF8" s="23"/>
      <c r="AG8" s="23"/>
      <c r="AH8" s="23"/>
      <c r="AI8" s="23"/>
      <c r="AJ8" s="17" t="s">
        <v>241</v>
      </c>
      <c r="AK8" s="3" t="s">
        <v>354</v>
      </c>
      <c r="AL8" s="3">
        <v>66122</v>
      </c>
      <c r="AM8" s="52" t="s">
        <v>118</v>
      </c>
      <c r="AN8" s="56">
        <v>20225320000273</v>
      </c>
      <c r="AO8" s="3" t="s">
        <v>118</v>
      </c>
      <c r="AP8" s="47">
        <v>20225320000273</v>
      </c>
      <c r="AQ8" s="48" t="s">
        <v>342</v>
      </c>
      <c r="AR8" s="3">
        <v>2105</v>
      </c>
      <c r="AS8" s="3" t="s">
        <v>318</v>
      </c>
      <c r="AT8" s="3" t="s">
        <v>107</v>
      </c>
      <c r="AU8" s="3">
        <v>462</v>
      </c>
      <c r="AV8" s="24">
        <v>286880000</v>
      </c>
      <c r="AW8" s="25">
        <v>44573</v>
      </c>
      <c r="AX8" s="3">
        <v>8</v>
      </c>
      <c r="AY8" s="26">
        <v>71720000</v>
      </c>
      <c r="AZ8" s="5">
        <v>44573</v>
      </c>
      <c r="BA8" s="10" t="s">
        <v>368</v>
      </c>
      <c r="BB8" s="3" t="s">
        <v>116</v>
      </c>
      <c r="BC8" s="27">
        <v>44573</v>
      </c>
      <c r="BD8" s="9" t="s">
        <v>167</v>
      </c>
      <c r="BE8" s="28"/>
      <c r="BF8" s="29"/>
      <c r="BG8" s="30"/>
      <c r="BH8" s="30"/>
      <c r="BI8" s="31"/>
      <c r="BJ8" s="30"/>
      <c r="BK8" s="31"/>
      <c r="BL8" s="30"/>
      <c r="BM8" s="31"/>
      <c r="BN8" s="30"/>
      <c r="BO8" s="32"/>
      <c r="BP8" s="32"/>
      <c r="BQ8" s="30"/>
      <c r="BR8" s="30"/>
      <c r="BS8" s="32"/>
      <c r="BT8" s="32"/>
      <c r="BU8" s="30"/>
      <c r="BV8" s="30"/>
      <c r="BW8" s="32"/>
      <c r="BX8" s="32"/>
      <c r="BY8" s="30"/>
      <c r="BZ8" s="33">
        <v>0</v>
      </c>
      <c r="CA8" s="33">
        <v>0</v>
      </c>
      <c r="CB8" s="33">
        <v>0</v>
      </c>
      <c r="CC8" s="33">
        <v>330</v>
      </c>
      <c r="CD8" s="34"/>
      <c r="CE8" s="32"/>
      <c r="CF8" s="34"/>
      <c r="CG8" s="34"/>
      <c r="CH8" s="20"/>
      <c r="CI8" s="30"/>
      <c r="CJ8" s="35"/>
      <c r="CK8" s="30"/>
      <c r="CL8" s="30"/>
      <c r="CM8" s="20"/>
      <c r="CN8" s="30"/>
      <c r="CO8" s="28">
        <v>44906</v>
      </c>
      <c r="CP8" s="36" t="s">
        <v>932</v>
      </c>
      <c r="CQ8" s="29">
        <v>284</v>
      </c>
      <c r="CR8" s="37"/>
      <c r="CS8" s="38">
        <v>71720000</v>
      </c>
      <c r="CT8" s="39">
        <v>0</v>
      </c>
      <c r="CU8" s="39">
        <v>0</v>
      </c>
      <c r="CV8" s="39">
        <v>0</v>
      </c>
      <c r="CW8" s="39">
        <v>0</v>
      </c>
      <c r="CX8" s="38">
        <v>71720000</v>
      </c>
      <c r="CY8" s="40">
        <v>44906</v>
      </c>
    </row>
    <row r="9" spans="1:103" ht="20.25" customHeight="1" x14ac:dyDescent="0.25">
      <c r="A9" s="50" t="s">
        <v>365</v>
      </c>
      <c r="B9" s="13" t="s">
        <v>369</v>
      </c>
      <c r="C9" s="1" t="s">
        <v>103</v>
      </c>
      <c r="D9" s="1" t="s">
        <v>124</v>
      </c>
      <c r="E9" s="1" t="s">
        <v>191</v>
      </c>
      <c r="F9" s="6" t="s">
        <v>104</v>
      </c>
      <c r="G9" s="14" t="s">
        <v>104</v>
      </c>
      <c r="H9" s="15" t="s">
        <v>104</v>
      </c>
      <c r="I9" s="15"/>
      <c r="J9" s="10" t="s">
        <v>140</v>
      </c>
      <c r="K9" s="10" t="s">
        <v>367</v>
      </c>
      <c r="L9" s="7">
        <v>71720000</v>
      </c>
      <c r="M9" s="18">
        <v>6520000</v>
      </c>
      <c r="N9" s="3">
        <v>11</v>
      </c>
      <c r="O9" s="8"/>
      <c r="P9" s="8">
        <v>330</v>
      </c>
      <c r="Q9" s="19">
        <v>44573</v>
      </c>
      <c r="R9" s="20">
        <v>44573</v>
      </c>
      <c r="S9" s="20">
        <v>44906</v>
      </c>
      <c r="T9" s="20">
        <v>44906</v>
      </c>
      <c r="U9" s="21">
        <v>0.1497005988023952</v>
      </c>
      <c r="V9" s="2">
        <v>1</v>
      </c>
      <c r="W9" s="22" t="s">
        <v>212</v>
      </c>
      <c r="X9" s="14" t="s">
        <v>108</v>
      </c>
      <c r="Y9" s="17" t="s">
        <v>106</v>
      </c>
      <c r="Z9" s="4">
        <v>1014180831</v>
      </c>
      <c r="AA9" s="23" t="s">
        <v>110</v>
      </c>
      <c r="AB9" s="3"/>
      <c r="AC9" s="23"/>
      <c r="AD9" s="23"/>
      <c r="AE9" s="23"/>
      <c r="AF9" s="23"/>
      <c r="AG9" s="23"/>
      <c r="AH9" s="23"/>
      <c r="AI9" s="23"/>
      <c r="AJ9" s="17" t="s">
        <v>241</v>
      </c>
      <c r="AK9" s="3" t="s">
        <v>309</v>
      </c>
      <c r="AL9" s="3">
        <v>66122</v>
      </c>
      <c r="AM9" s="52" t="s">
        <v>118</v>
      </c>
      <c r="AN9" s="56">
        <v>20225320000273</v>
      </c>
      <c r="AO9" s="3" t="s">
        <v>118</v>
      </c>
      <c r="AP9" s="47">
        <v>20225320000273</v>
      </c>
      <c r="AQ9" s="48" t="s">
        <v>342</v>
      </c>
      <c r="AR9" s="3">
        <v>2105</v>
      </c>
      <c r="AS9" s="3" t="s">
        <v>318</v>
      </c>
      <c r="AT9" s="3" t="s">
        <v>107</v>
      </c>
      <c r="AU9" s="3">
        <v>462</v>
      </c>
      <c r="AV9" s="24">
        <v>286880000</v>
      </c>
      <c r="AW9" s="25">
        <v>44573</v>
      </c>
      <c r="AX9" s="3">
        <v>9</v>
      </c>
      <c r="AY9" s="26">
        <v>72720000</v>
      </c>
      <c r="AZ9" s="5">
        <v>44573</v>
      </c>
      <c r="BA9" s="10" t="s">
        <v>370</v>
      </c>
      <c r="BB9" s="3" t="s">
        <v>116</v>
      </c>
      <c r="BC9" s="27">
        <v>44573</v>
      </c>
      <c r="BD9" s="9" t="s">
        <v>167</v>
      </c>
      <c r="BE9" s="28"/>
      <c r="BF9" s="29"/>
      <c r="BG9" s="30"/>
      <c r="BH9" s="30"/>
      <c r="BI9" s="31"/>
      <c r="BJ9" s="30"/>
      <c r="BK9" s="31"/>
      <c r="BL9" s="30"/>
      <c r="BM9" s="31"/>
      <c r="BN9" s="30"/>
      <c r="BO9" s="32"/>
      <c r="BP9" s="32"/>
      <c r="BQ9" s="30"/>
      <c r="BR9" s="30"/>
      <c r="BS9" s="32"/>
      <c r="BT9" s="32"/>
      <c r="BU9" s="30"/>
      <c r="BV9" s="30"/>
      <c r="BW9" s="32"/>
      <c r="BX9" s="32"/>
      <c r="BY9" s="30"/>
      <c r="BZ9" s="33">
        <v>0</v>
      </c>
      <c r="CA9" s="33">
        <v>0</v>
      </c>
      <c r="CB9" s="33">
        <v>0</v>
      </c>
      <c r="CC9" s="33">
        <v>330</v>
      </c>
      <c r="CD9" s="34"/>
      <c r="CE9" s="32"/>
      <c r="CF9" s="34"/>
      <c r="CG9" s="34"/>
      <c r="CH9" s="20"/>
      <c r="CI9" s="30"/>
      <c r="CJ9" s="35"/>
      <c r="CK9" s="30"/>
      <c r="CL9" s="30"/>
      <c r="CM9" s="20"/>
      <c r="CN9" s="30"/>
      <c r="CO9" s="28">
        <v>44906</v>
      </c>
      <c r="CP9" s="36" t="s">
        <v>932</v>
      </c>
      <c r="CQ9" s="29">
        <v>284</v>
      </c>
      <c r="CR9" s="37"/>
      <c r="CS9" s="38">
        <v>71720000</v>
      </c>
      <c r="CT9" s="39">
        <v>0</v>
      </c>
      <c r="CU9" s="39">
        <v>0</v>
      </c>
      <c r="CV9" s="39">
        <v>0</v>
      </c>
      <c r="CW9" s="39">
        <v>0</v>
      </c>
      <c r="CX9" s="38">
        <v>71720000</v>
      </c>
      <c r="CY9" s="40">
        <v>44906</v>
      </c>
    </row>
    <row r="10" spans="1:103" ht="20.25" customHeight="1" x14ac:dyDescent="0.25">
      <c r="A10" s="50" t="s">
        <v>365</v>
      </c>
      <c r="B10" s="13" t="s">
        <v>371</v>
      </c>
      <c r="C10" s="1" t="s">
        <v>103</v>
      </c>
      <c r="D10" s="1" t="s">
        <v>124</v>
      </c>
      <c r="E10" s="1" t="s">
        <v>191</v>
      </c>
      <c r="F10" s="6" t="s">
        <v>104</v>
      </c>
      <c r="G10" s="14" t="s">
        <v>104</v>
      </c>
      <c r="H10" s="15" t="s">
        <v>104</v>
      </c>
      <c r="I10" s="15"/>
      <c r="J10" s="10" t="s">
        <v>140</v>
      </c>
      <c r="K10" s="10" t="s">
        <v>367</v>
      </c>
      <c r="L10" s="7">
        <v>71720000</v>
      </c>
      <c r="M10" s="18">
        <v>6520000</v>
      </c>
      <c r="N10" s="3">
        <v>11</v>
      </c>
      <c r="O10" s="8"/>
      <c r="P10" s="8">
        <v>330</v>
      </c>
      <c r="Q10" s="19">
        <v>44573</v>
      </c>
      <c r="R10" s="20">
        <v>44573</v>
      </c>
      <c r="S10" s="20">
        <v>44906</v>
      </c>
      <c r="T10" s="20">
        <v>44906</v>
      </c>
      <c r="U10" s="21">
        <v>0.1497005988023952</v>
      </c>
      <c r="V10" s="2">
        <v>1</v>
      </c>
      <c r="W10" s="22" t="s">
        <v>293</v>
      </c>
      <c r="X10" s="14" t="s">
        <v>105</v>
      </c>
      <c r="Y10" s="17" t="s">
        <v>106</v>
      </c>
      <c r="Z10" s="4">
        <v>80547081</v>
      </c>
      <c r="AA10" s="23" t="s">
        <v>294</v>
      </c>
      <c r="AB10" s="3"/>
      <c r="AC10" s="23"/>
      <c r="AD10" s="23"/>
      <c r="AE10" s="23"/>
      <c r="AF10" s="23"/>
      <c r="AG10" s="23"/>
      <c r="AH10" s="23"/>
      <c r="AI10" s="23"/>
      <c r="AJ10" s="17" t="s">
        <v>241</v>
      </c>
      <c r="AK10" s="3" t="s">
        <v>309</v>
      </c>
      <c r="AL10" s="3">
        <v>66122</v>
      </c>
      <c r="AM10" s="52" t="s">
        <v>118</v>
      </c>
      <c r="AN10" s="56">
        <v>20225320000273</v>
      </c>
      <c r="AO10" s="3" t="s">
        <v>118</v>
      </c>
      <c r="AP10" s="47">
        <v>20225320000273</v>
      </c>
      <c r="AQ10" s="48" t="s">
        <v>342</v>
      </c>
      <c r="AR10" s="3">
        <v>2105</v>
      </c>
      <c r="AS10" s="3" t="s">
        <v>318</v>
      </c>
      <c r="AT10" s="3" t="s">
        <v>107</v>
      </c>
      <c r="AU10" s="3">
        <v>462</v>
      </c>
      <c r="AV10" s="24">
        <v>286880000</v>
      </c>
      <c r="AW10" s="25">
        <v>44573</v>
      </c>
      <c r="AX10" s="3">
        <v>10</v>
      </c>
      <c r="AY10" s="26">
        <v>71720000</v>
      </c>
      <c r="AZ10" s="5">
        <v>44573</v>
      </c>
      <c r="BA10" s="46" t="s">
        <v>372</v>
      </c>
      <c r="BB10" s="3" t="s">
        <v>116</v>
      </c>
      <c r="BC10" s="27">
        <v>44573</v>
      </c>
      <c r="BD10" s="9" t="s">
        <v>167</v>
      </c>
      <c r="BE10" s="28"/>
      <c r="BF10" s="29"/>
      <c r="BG10" s="30"/>
      <c r="BH10" s="30"/>
      <c r="BI10" s="31"/>
      <c r="BJ10" s="30"/>
      <c r="BK10" s="31"/>
      <c r="BL10" s="30"/>
      <c r="BM10" s="31"/>
      <c r="BN10" s="30"/>
      <c r="BO10" s="32"/>
      <c r="BP10" s="32"/>
      <c r="BQ10" s="30"/>
      <c r="BR10" s="30"/>
      <c r="BS10" s="32"/>
      <c r="BT10" s="32"/>
      <c r="BU10" s="30"/>
      <c r="BV10" s="30"/>
      <c r="BW10" s="32"/>
      <c r="BX10" s="32"/>
      <c r="BY10" s="30"/>
      <c r="BZ10" s="33">
        <v>0</v>
      </c>
      <c r="CA10" s="33">
        <v>0</v>
      </c>
      <c r="CB10" s="33">
        <v>0</v>
      </c>
      <c r="CC10" s="33">
        <v>330</v>
      </c>
      <c r="CD10" s="34"/>
      <c r="CE10" s="32"/>
      <c r="CF10" s="34"/>
      <c r="CG10" s="34"/>
      <c r="CH10" s="20"/>
      <c r="CI10" s="30"/>
      <c r="CJ10" s="35"/>
      <c r="CK10" s="30"/>
      <c r="CL10" s="30"/>
      <c r="CM10" s="20"/>
      <c r="CN10" s="30"/>
      <c r="CO10" s="28">
        <v>44906</v>
      </c>
      <c r="CP10" s="36" t="s">
        <v>932</v>
      </c>
      <c r="CQ10" s="29">
        <v>284</v>
      </c>
      <c r="CR10" s="37"/>
      <c r="CS10" s="38">
        <v>71720000</v>
      </c>
      <c r="CT10" s="39">
        <v>0</v>
      </c>
      <c r="CU10" s="39">
        <v>0</v>
      </c>
      <c r="CV10" s="39">
        <v>0</v>
      </c>
      <c r="CW10" s="39">
        <v>0</v>
      </c>
      <c r="CX10" s="38">
        <v>71720000</v>
      </c>
      <c r="CY10" s="40">
        <v>44906</v>
      </c>
    </row>
    <row r="11" spans="1:103" ht="20.25" customHeight="1" x14ac:dyDescent="0.25">
      <c r="A11" s="50" t="s">
        <v>373</v>
      </c>
      <c r="B11" s="13" t="s">
        <v>374</v>
      </c>
      <c r="C11" s="1" t="s">
        <v>103</v>
      </c>
      <c r="D11" s="1" t="s">
        <v>124</v>
      </c>
      <c r="E11" s="1" t="s">
        <v>191</v>
      </c>
      <c r="F11" s="6" t="s">
        <v>104</v>
      </c>
      <c r="G11" s="14" t="s">
        <v>104</v>
      </c>
      <c r="H11" s="15" t="s">
        <v>104</v>
      </c>
      <c r="I11" s="15"/>
      <c r="J11" s="16" t="s">
        <v>267</v>
      </c>
      <c r="K11" s="42" t="s">
        <v>375</v>
      </c>
      <c r="L11" s="7">
        <v>67100000</v>
      </c>
      <c r="M11" s="18">
        <v>6100000</v>
      </c>
      <c r="N11" s="3">
        <v>11</v>
      </c>
      <c r="O11" s="8"/>
      <c r="P11" s="8">
        <v>330</v>
      </c>
      <c r="Q11" s="19">
        <v>44573</v>
      </c>
      <c r="R11" s="20">
        <v>44575</v>
      </c>
      <c r="S11" s="20">
        <v>44908</v>
      </c>
      <c r="T11" s="20">
        <v>44908</v>
      </c>
      <c r="U11" s="21">
        <v>0.1437125748502994</v>
      </c>
      <c r="V11" s="2">
        <v>1</v>
      </c>
      <c r="W11" s="22" t="s">
        <v>115</v>
      </c>
      <c r="X11" s="14" t="s">
        <v>108</v>
      </c>
      <c r="Y11" s="17" t="s">
        <v>106</v>
      </c>
      <c r="Z11" s="4">
        <v>52581670</v>
      </c>
      <c r="AA11" s="23" t="s">
        <v>110</v>
      </c>
      <c r="AB11" s="3"/>
      <c r="AC11" s="23"/>
      <c r="AD11" s="23"/>
      <c r="AE11" s="23"/>
      <c r="AF11" s="23"/>
      <c r="AG11" s="23"/>
      <c r="AH11" s="23"/>
      <c r="AI11" s="23"/>
      <c r="AJ11" s="17" t="s">
        <v>268</v>
      </c>
      <c r="AK11" s="3" t="s">
        <v>176</v>
      </c>
      <c r="AL11" s="3">
        <v>66083</v>
      </c>
      <c r="AM11" s="52" t="s">
        <v>172</v>
      </c>
      <c r="AN11" s="56">
        <v>20225320000283</v>
      </c>
      <c r="AO11" s="3" t="s">
        <v>172</v>
      </c>
      <c r="AP11" s="4">
        <v>2022532000283</v>
      </c>
      <c r="AQ11" s="48" t="s">
        <v>342</v>
      </c>
      <c r="AR11" s="3">
        <v>2105</v>
      </c>
      <c r="AS11" s="3" t="s">
        <v>318</v>
      </c>
      <c r="AT11" s="3" t="s">
        <v>107</v>
      </c>
      <c r="AU11" s="3">
        <v>445</v>
      </c>
      <c r="AV11" s="24">
        <v>67100000</v>
      </c>
      <c r="AW11" s="25">
        <v>44572</v>
      </c>
      <c r="AX11" s="3">
        <v>4</v>
      </c>
      <c r="AY11" s="26">
        <v>67100000</v>
      </c>
      <c r="AZ11" s="5">
        <v>44573</v>
      </c>
      <c r="BA11" s="10" t="s">
        <v>376</v>
      </c>
      <c r="BB11" s="3" t="s">
        <v>116</v>
      </c>
      <c r="BC11" s="27">
        <v>44574</v>
      </c>
      <c r="BD11" s="9" t="s">
        <v>167</v>
      </c>
      <c r="BE11" s="28"/>
      <c r="BF11" s="29"/>
      <c r="BG11" s="30"/>
      <c r="BH11" s="30"/>
      <c r="BI11" s="31"/>
      <c r="BJ11" s="30"/>
      <c r="BK11" s="31"/>
      <c r="BL11" s="30"/>
      <c r="BM11" s="31"/>
      <c r="BN11" s="30"/>
      <c r="BO11" s="32"/>
      <c r="BP11" s="32"/>
      <c r="BQ11" s="30"/>
      <c r="BR11" s="30"/>
      <c r="BS11" s="32"/>
      <c r="BT11" s="32"/>
      <c r="BU11" s="30"/>
      <c r="BV11" s="30"/>
      <c r="BW11" s="32"/>
      <c r="BX11" s="32"/>
      <c r="BY11" s="30"/>
      <c r="BZ11" s="33">
        <v>0</v>
      </c>
      <c r="CA11" s="33">
        <v>0</v>
      </c>
      <c r="CB11" s="33">
        <v>0</v>
      </c>
      <c r="CC11" s="33">
        <v>330</v>
      </c>
      <c r="CD11" s="34"/>
      <c r="CE11" s="32"/>
      <c r="CF11" s="34"/>
      <c r="CG11" s="34"/>
      <c r="CH11" s="20"/>
      <c r="CI11" s="30"/>
      <c r="CJ11" s="35"/>
      <c r="CK11" s="30"/>
      <c r="CL11" s="30"/>
      <c r="CM11" s="20"/>
      <c r="CN11" s="30"/>
      <c r="CO11" s="28">
        <v>44908</v>
      </c>
      <c r="CP11" s="36" t="s">
        <v>932</v>
      </c>
      <c r="CQ11" s="29">
        <v>286</v>
      </c>
      <c r="CR11" s="37"/>
      <c r="CS11" s="38">
        <v>67100000</v>
      </c>
      <c r="CT11" s="39">
        <v>0</v>
      </c>
      <c r="CU11" s="39">
        <v>0</v>
      </c>
      <c r="CV11" s="39">
        <v>0</v>
      </c>
      <c r="CW11" s="39">
        <v>0</v>
      </c>
      <c r="CX11" s="38">
        <v>67100000</v>
      </c>
      <c r="CY11" s="40">
        <v>44908</v>
      </c>
    </row>
    <row r="12" spans="1:103" ht="20.25" customHeight="1" x14ac:dyDescent="0.25">
      <c r="A12" s="50" t="s">
        <v>377</v>
      </c>
      <c r="B12" s="13" t="s">
        <v>378</v>
      </c>
      <c r="C12" s="1" t="s">
        <v>103</v>
      </c>
      <c r="D12" s="1" t="s">
        <v>124</v>
      </c>
      <c r="E12" s="1" t="s">
        <v>191</v>
      </c>
      <c r="F12" s="6" t="s">
        <v>104</v>
      </c>
      <c r="G12" s="14" t="s">
        <v>104</v>
      </c>
      <c r="H12" s="15" t="s">
        <v>104</v>
      </c>
      <c r="I12" s="15"/>
      <c r="J12" s="10" t="s">
        <v>140</v>
      </c>
      <c r="K12" s="10" t="s">
        <v>379</v>
      </c>
      <c r="L12" s="7">
        <v>67100000</v>
      </c>
      <c r="M12" s="18">
        <v>6100000</v>
      </c>
      <c r="N12" s="3">
        <v>11</v>
      </c>
      <c r="O12" s="8"/>
      <c r="P12" s="8">
        <v>330</v>
      </c>
      <c r="Q12" s="19">
        <v>44573</v>
      </c>
      <c r="R12" s="20">
        <v>44573</v>
      </c>
      <c r="S12" s="20">
        <v>44906</v>
      </c>
      <c r="T12" s="20">
        <v>44906</v>
      </c>
      <c r="U12" s="21">
        <v>0.1497005988023952</v>
      </c>
      <c r="V12" s="2">
        <v>1</v>
      </c>
      <c r="W12" s="22" t="s">
        <v>176</v>
      </c>
      <c r="X12" s="14" t="s">
        <v>108</v>
      </c>
      <c r="Y12" s="17" t="s">
        <v>106</v>
      </c>
      <c r="Z12" s="51">
        <v>53119341</v>
      </c>
      <c r="AA12" s="23" t="s">
        <v>110</v>
      </c>
      <c r="AB12" s="3"/>
      <c r="AC12" s="23"/>
      <c r="AD12" s="23"/>
      <c r="AE12" s="23"/>
      <c r="AF12" s="23"/>
      <c r="AG12" s="23"/>
      <c r="AH12" s="23"/>
      <c r="AI12" s="23"/>
      <c r="AJ12" s="17" t="s">
        <v>241</v>
      </c>
      <c r="AK12" s="3" t="s">
        <v>309</v>
      </c>
      <c r="AL12" s="3">
        <v>66125</v>
      </c>
      <c r="AM12" s="52" t="s">
        <v>118</v>
      </c>
      <c r="AN12" s="56">
        <v>20225320000273</v>
      </c>
      <c r="AO12" s="3" t="s">
        <v>118</v>
      </c>
      <c r="AP12" s="47">
        <v>20225320000273</v>
      </c>
      <c r="AQ12" s="48" t="s">
        <v>342</v>
      </c>
      <c r="AR12" s="3">
        <v>2105</v>
      </c>
      <c r="AS12" s="3" t="s">
        <v>318</v>
      </c>
      <c r="AT12" s="3" t="s">
        <v>107</v>
      </c>
      <c r="AU12" s="3">
        <v>463</v>
      </c>
      <c r="AV12" s="24">
        <v>134200000</v>
      </c>
      <c r="AW12" s="25">
        <v>44573</v>
      </c>
      <c r="AX12" s="3">
        <v>567</v>
      </c>
      <c r="AY12" s="26">
        <v>67100000</v>
      </c>
      <c r="AZ12" s="5">
        <v>44589</v>
      </c>
      <c r="BA12" s="10" t="s">
        <v>380</v>
      </c>
      <c r="BB12" s="3" t="s">
        <v>116</v>
      </c>
      <c r="BC12" s="27">
        <v>44573</v>
      </c>
      <c r="BD12" s="9" t="s">
        <v>167</v>
      </c>
      <c r="BE12" s="28"/>
      <c r="BF12" s="29"/>
      <c r="BG12" s="30"/>
      <c r="BH12" s="30"/>
      <c r="BI12" s="31"/>
      <c r="BJ12" s="30"/>
      <c r="BK12" s="31"/>
      <c r="BL12" s="30"/>
      <c r="BM12" s="31"/>
      <c r="BN12" s="30"/>
      <c r="BO12" s="32"/>
      <c r="BP12" s="32"/>
      <c r="BQ12" s="30"/>
      <c r="BR12" s="30"/>
      <c r="BS12" s="32"/>
      <c r="BT12" s="32"/>
      <c r="BU12" s="30"/>
      <c r="BV12" s="30"/>
      <c r="BW12" s="32"/>
      <c r="BX12" s="32"/>
      <c r="BY12" s="30"/>
      <c r="BZ12" s="33">
        <v>0</v>
      </c>
      <c r="CA12" s="33">
        <v>0</v>
      </c>
      <c r="CB12" s="33">
        <v>0</v>
      </c>
      <c r="CC12" s="33">
        <v>330</v>
      </c>
      <c r="CD12" s="34"/>
      <c r="CE12" s="32"/>
      <c r="CF12" s="34"/>
      <c r="CG12" s="34"/>
      <c r="CH12" s="20"/>
      <c r="CI12" s="30"/>
      <c r="CJ12" s="35"/>
      <c r="CK12" s="30"/>
      <c r="CL12" s="30"/>
      <c r="CM12" s="20"/>
      <c r="CN12" s="30"/>
      <c r="CO12" s="28">
        <v>44906</v>
      </c>
      <c r="CP12" s="36" t="s">
        <v>932</v>
      </c>
      <c r="CQ12" s="29">
        <v>284</v>
      </c>
      <c r="CR12" s="37"/>
      <c r="CS12" s="38">
        <v>67100000</v>
      </c>
      <c r="CT12" s="39">
        <v>0</v>
      </c>
      <c r="CU12" s="39">
        <v>0</v>
      </c>
      <c r="CV12" s="39">
        <v>0</v>
      </c>
      <c r="CW12" s="39">
        <v>0</v>
      </c>
      <c r="CX12" s="38">
        <v>67100000</v>
      </c>
      <c r="CY12" s="40">
        <v>44906</v>
      </c>
    </row>
    <row r="13" spans="1:103" ht="20.25" customHeight="1" x14ac:dyDescent="0.25">
      <c r="A13" s="50" t="s">
        <v>381</v>
      </c>
      <c r="B13" s="13" t="s">
        <v>382</v>
      </c>
      <c r="C13" s="1" t="s">
        <v>103</v>
      </c>
      <c r="D13" s="1" t="s">
        <v>124</v>
      </c>
      <c r="E13" s="1" t="s">
        <v>191</v>
      </c>
      <c r="F13" s="6" t="s">
        <v>104</v>
      </c>
      <c r="G13" s="14" t="s">
        <v>104</v>
      </c>
      <c r="H13" s="15" t="s">
        <v>104</v>
      </c>
      <c r="I13" s="15"/>
      <c r="J13" s="10" t="s">
        <v>383</v>
      </c>
      <c r="K13" s="10" t="s">
        <v>384</v>
      </c>
      <c r="L13" s="7">
        <v>83160000</v>
      </c>
      <c r="M13" s="18">
        <v>7560000</v>
      </c>
      <c r="N13" s="3">
        <v>11</v>
      </c>
      <c r="O13" s="8"/>
      <c r="P13" s="8">
        <v>330</v>
      </c>
      <c r="Q13" s="19">
        <v>44573</v>
      </c>
      <c r="R13" s="20">
        <v>44574</v>
      </c>
      <c r="S13" s="20">
        <v>44907</v>
      </c>
      <c r="T13" s="20">
        <v>44907</v>
      </c>
      <c r="U13" s="21">
        <v>0.1467065868263473</v>
      </c>
      <c r="V13" s="2">
        <v>1</v>
      </c>
      <c r="W13" s="22" t="s">
        <v>192</v>
      </c>
      <c r="X13" s="14" t="s">
        <v>105</v>
      </c>
      <c r="Y13" s="17" t="s">
        <v>106</v>
      </c>
      <c r="Z13" s="4">
        <v>79765033</v>
      </c>
      <c r="AA13" s="23"/>
      <c r="AB13" s="3"/>
      <c r="AC13" s="23"/>
      <c r="AD13" s="23"/>
      <c r="AE13" s="23"/>
      <c r="AF13" s="23"/>
      <c r="AG13" s="23"/>
      <c r="AH13" s="23"/>
      <c r="AI13" s="23"/>
      <c r="AJ13" s="17" t="s">
        <v>333</v>
      </c>
      <c r="AK13" s="3" t="s">
        <v>309</v>
      </c>
      <c r="AL13" s="3">
        <v>66125</v>
      </c>
      <c r="AM13" s="52" t="s">
        <v>194</v>
      </c>
      <c r="AN13" s="56">
        <v>20225320000443</v>
      </c>
      <c r="AO13" s="3" t="s">
        <v>194</v>
      </c>
      <c r="AP13" s="4">
        <v>20225320000443</v>
      </c>
      <c r="AQ13" s="48" t="s">
        <v>342</v>
      </c>
      <c r="AR13" s="3">
        <v>2105</v>
      </c>
      <c r="AS13" s="3" t="s">
        <v>318</v>
      </c>
      <c r="AT13" s="3" t="s">
        <v>107</v>
      </c>
      <c r="AU13" s="3">
        <v>464</v>
      </c>
      <c r="AV13" s="24">
        <v>83160000</v>
      </c>
      <c r="AW13" s="25">
        <v>44573</v>
      </c>
      <c r="AX13" s="3">
        <v>568</v>
      </c>
      <c r="AY13" s="26">
        <v>83160000</v>
      </c>
      <c r="AZ13" s="5">
        <v>44589</v>
      </c>
      <c r="BA13" s="10" t="s">
        <v>385</v>
      </c>
      <c r="BB13" s="3" t="s">
        <v>116</v>
      </c>
      <c r="BC13" s="27">
        <v>44573</v>
      </c>
      <c r="BD13" s="9" t="s">
        <v>167</v>
      </c>
      <c r="BE13" s="28"/>
      <c r="BF13" s="29"/>
      <c r="BG13" s="30"/>
      <c r="BH13" s="30"/>
      <c r="BI13" s="31"/>
      <c r="BJ13" s="30"/>
      <c r="BK13" s="31"/>
      <c r="BL13" s="30"/>
      <c r="BM13" s="31"/>
      <c r="BN13" s="30"/>
      <c r="BO13" s="32"/>
      <c r="BP13" s="32"/>
      <c r="BQ13" s="30"/>
      <c r="BR13" s="30"/>
      <c r="BS13" s="32"/>
      <c r="BT13" s="32"/>
      <c r="BU13" s="30"/>
      <c r="BV13" s="30"/>
      <c r="BW13" s="32"/>
      <c r="BX13" s="32"/>
      <c r="BY13" s="30"/>
      <c r="BZ13" s="33">
        <v>0</v>
      </c>
      <c r="CA13" s="33">
        <v>0</v>
      </c>
      <c r="CB13" s="33">
        <v>0</v>
      </c>
      <c r="CC13" s="33">
        <v>330</v>
      </c>
      <c r="CD13" s="34"/>
      <c r="CE13" s="32"/>
      <c r="CF13" s="34"/>
      <c r="CG13" s="34"/>
      <c r="CH13" s="20"/>
      <c r="CI13" s="30"/>
      <c r="CJ13" s="35"/>
      <c r="CK13" s="30"/>
      <c r="CL13" s="30"/>
      <c r="CM13" s="20"/>
      <c r="CN13" s="30"/>
      <c r="CO13" s="28">
        <v>44907</v>
      </c>
      <c r="CP13" s="36" t="s">
        <v>932</v>
      </c>
      <c r="CQ13" s="29">
        <v>285</v>
      </c>
      <c r="CR13" s="37"/>
      <c r="CS13" s="38">
        <v>83160000</v>
      </c>
      <c r="CT13" s="39">
        <v>0</v>
      </c>
      <c r="CU13" s="39">
        <v>0</v>
      </c>
      <c r="CV13" s="39">
        <v>0</v>
      </c>
      <c r="CW13" s="39">
        <v>0</v>
      </c>
      <c r="CX13" s="38">
        <v>83160000</v>
      </c>
      <c r="CY13" s="40">
        <v>44907</v>
      </c>
    </row>
    <row r="14" spans="1:103" ht="20.25" customHeight="1" x14ac:dyDescent="0.25">
      <c r="A14" s="50" t="s">
        <v>377</v>
      </c>
      <c r="B14" s="13" t="s">
        <v>386</v>
      </c>
      <c r="C14" s="1" t="s">
        <v>103</v>
      </c>
      <c r="D14" s="1" t="s">
        <v>124</v>
      </c>
      <c r="E14" s="1" t="s">
        <v>191</v>
      </c>
      <c r="F14" s="6" t="s">
        <v>104</v>
      </c>
      <c r="G14" s="14" t="s">
        <v>104</v>
      </c>
      <c r="H14" s="15" t="s">
        <v>104</v>
      </c>
      <c r="I14" s="15"/>
      <c r="J14" s="10" t="s">
        <v>140</v>
      </c>
      <c r="K14" s="10" t="s">
        <v>379</v>
      </c>
      <c r="L14" s="7">
        <v>67100000</v>
      </c>
      <c r="M14" s="18">
        <v>6100000</v>
      </c>
      <c r="N14" s="3">
        <v>11</v>
      </c>
      <c r="O14" s="8"/>
      <c r="P14" s="8">
        <v>330</v>
      </c>
      <c r="Q14" s="19">
        <v>44574</v>
      </c>
      <c r="R14" s="20">
        <v>44574</v>
      </c>
      <c r="S14" s="20">
        <v>44907</v>
      </c>
      <c r="T14" s="20">
        <v>44907</v>
      </c>
      <c r="U14" s="21">
        <v>0.1467065868263473</v>
      </c>
      <c r="V14" s="2">
        <v>1</v>
      </c>
      <c r="W14" s="22" t="s">
        <v>119</v>
      </c>
      <c r="X14" s="14" t="s">
        <v>108</v>
      </c>
      <c r="Y14" s="17" t="s">
        <v>106</v>
      </c>
      <c r="Z14" s="4">
        <v>53178369</v>
      </c>
      <c r="AA14" s="23" t="s">
        <v>110</v>
      </c>
      <c r="AB14" s="3"/>
      <c r="AC14" s="23"/>
      <c r="AD14" s="23"/>
      <c r="AE14" s="23"/>
      <c r="AF14" s="23"/>
      <c r="AG14" s="23"/>
      <c r="AH14" s="23"/>
      <c r="AI14" s="23"/>
      <c r="AJ14" s="17" t="s">
        <v>241</v>
      </c>
      <c r="AK14" s="3" t="s">
        <v>309</v>
      </c>
      <c r="AL14" s="3">
        <v>66125</v>
      </c>
      <c r="AM14" s="52" t="s">
        <v>118</v>
      </c>
      <c r="AN14" s="56">
        <v>20225320000273</v>
      </c>
      <c r="AO14" s="3" t="s">
        <v>118</v>
      </c>
      <c r="AP14" s="47">
        <v>20225320000273</v>
      </c>
      <c r="AQ14" s="48" t="s">
        <v>342</v>
      </c>
      <c r="AR14" s="3">
        <v>2105</v>
      </c>
      <c r="AS14" s="3" t="s">
        <v>318</v>
      </c>
      <c r="AT14" s="3" t="s">
        <v>107</v>
      </c>
      <c r="AU14" s="3">
        <v>463</v>
      </c>
      <c r="AV14" s="24">
        <v>134200000</v>
      </c>
      <c r="AW14" s="25">
        <v>44573</v>
      </c>
      <c r="AX14" s="3">
        <v>17</v>
      </c>
      <c r="AY14" s="26">
        <v>67100000</v>
      </c>
      <c r="AZ14" s="5">
        <v>44574</v>
      </c>
      <c r="BA14" s="10" t="s">
        <v>387</v>
      </c>
      <c r="BB14" s="3" t="s">
        <v>116</v>
      </c>
      <c r="BC14" s="27">
        <v>44574</v>
      </c>
      <c r="BD14" s="9" t="s">
        <v>167</v>
      </c>
      <c r="BE14" s="28"/>
      <c r="BF14" s="29"/>
      <c r="BG14" s="30"/>
      <c r="BH14" s="30"/>
      <c r="BI14" s="31"/>
      <c r="BJ14" s="30"/>
      <c r="BK14" s="31"/>
      <c r="BL14" s="30"/>
      <c r="BM14" s="31"/>
      <c r="BN14" s="30"/>
      <c r="BO14" s="32"/>
      <c r="BP14" s="32"/>
      <c r="BQ14" s="30"/>
      <c r="BR14" s="30"/>
      <c r="BS14" s="32"/>
      <c r="BT14" s="32"/>
      <c r="BU14" s="30"/>
      <c r="BV14" s="30"/>
      <c r="BW14" s="32"/>
      <c r="BX14" s="32"/>
      <c r="BY14" s="30"/>
      <c r="BZ14" s="33">
        <v>0</v>
      </c>
      <c r="CA14" s="33">
        <v>0</v>
      </c>
      <c r="CB14" s="33">
        <v>0</v>
      </c>
      <c r="CC14" s="33">
        <v>330</v>
      </c>
      <c r="CD14" s="34"/>
      <c r="CE14" s="32"/>
      <c r="CF14" s="34"/>
      <c r="CG14" s="34"/>
      <c r="CH14" s="20"/>
      <c r="CI14" s="30"/>
      <c r="CJ14" s="35"/>
      <c r="CK14" s="30"/>
      <c r="CL14" s="30"/>
      <c r="CM14" s="20"/>
      <c r="CN14" s="30"/>
      <c r="CO14" s="28">
        <v>44907</v>
      </c>
      <c r="CP14" s="36" t="s">
        <v>932</v>
      </c>
      <c r="CQ14" s="29">
        <v>285</v>
      </c>
      <c r="CR14" s="37"/>
      <c r="CS14" s="38">
        <v>67100000</v>
      </c>
      <c r="CT14" s="39">
        <v>0</v>
      </c>
      <c r="CU14" s="39">
        <v>0</v>
      </c>
      <c r="CV14" s="39">
        <v>0</v>
      </c>
      <c r="CW14" s="39">
        <v>0</v>
      </c>
      <c r="CX14" s="38">
        <v>67100000</v>
      </c>
      <c r="CY14" s="40">
        <v>44907</v>
      </c>
    </row>
    <row r="15" spans="1:103" ht="20.25" customHeight="1" x14ac:dyDescent="0.25">
      <c r="A15" s="50" t="s">
        <v>365</v>
      </c>
      <c r="B15" s="13" t="s">
        <v>388</v>
      </c>
      <c r="C15" s="1" t="s">
        <v>103</v>
      </c>
      <c r="D15" s="1" t="s">
        <v>124</v>
      </c>
      <c r="E15" s="1" t="s">
        <v>191</v>
      </c>
      <c r="F15" s="6" t="s">
        <v>104</v>
      </c>
      <c r="G15" s="14" t="s">
        <v>104</v>
      </c>
      <c r="H15" s="15" t="s">
        <v>104</v>
      </c>
      <c r="I15" s="15"/>
      <c r="J15" s="10" t="s">
        <v>247</v>
      </c>
      <c r="K15" s="10" t="s">
        <v>367</v>
      </c>
      <c r="L15" s="7">
        <v>71720000</v>
      </c>
      <c r="M15" s="18">
        <v>6520000</v>
      </c>
      <c r="N15" s="3">
        <v>11</v>
      </c>
      <c r="O15" s="8"/>
      <c r="P15" s="8">
        <v>330</v>
      </c>
      <c r="Q15" s="19">
        <v>44574</v>
      </c>
      <c r="R15" s="20">
        <v>44574</v>
      </c>
      <c r="S15" s="20">
        <v>44907</v>
      </c>
      <c r="T15" s="20">
        <v>44907</v>
      </c>
      <c r="U15" s="21">
        <v>0.1467065868263473</v>
      </c>
      <c r="V15" s="2">
        <v>1</v>
      </c>
      <c r="W15" s="22" t="s">
        <v>336</v>
      </c>
      <c r="X15" s="14" t="s">
        <v>105</v>
      </c>
      <c r="Y15" s="17" t="s">
        <v>106</v>
      </c>
      <c r="Z15" s="51" t="s">
        <v>389</v>
      </c>
      <c r="AA15" s="23" t="s">
        <v>390</v>
      </c>
      <c r="AB15" s="3"/>
      <c r="AC15" s="23"/>
      <c r="AD15" s="23"/>
      <c r="AE15" s="23"/>
      <c r="AF15" s="23"/>
      <c r="AG15" s="23"/>
      <c r="AH15" s="23"/>
      <c r="AI15" s="23"/>
      <c r="AJ15" s="17" t="s">
        <v>241</v>
      </c>
      <c r="AK15" s="3" t="s">
        <v>309</v>
      </c>
      <c r="AL15" s="3">
        <v>66122</v>
      </c>
      <c r="AM15" s="52" t="s">
        <v>118</v>
      </c>
      <c r="AN15" s="56">
        <v>20225320000273</v>
      </c>
      <c r="AO15" s="3" t="s">
        <v>118</v>
      </c>
      <c r="AP15" s="47">
        <v>20225320000273</v>
      </c>
      <c r="AQ15" s="48" t="s">
        <v>342</v>
      </c>
      <c r="AR15" s="3">
        <v>2105</v>
      </c>
      <c r="AS15" s="3" t="s">
        <v>318</v>
      </c>
      <c r="AT15" s="3" t="s">
        <v>107</v>
      </c>
      <c r="AU15" s="3">
        <v>462</v>
      </c>
      <c r="AV15" s="24">
        <v>286880000</v>
      </c>
      <c r="AW15" s="25">
        <v>44573</v>
      </c>
      <c r="AX15" s="3">
        <v>13</v>
      </c>
      <c r="AY15" s="26">
        <v>71720000</v>
      </c>
      <c r="AZ15" s="5">
        <v>44574</v>
      </c>
      <c r="BA15" s="10" t="s">
        <v>391</v>
      </c>
      <c r="BB15" s="3" t="s">
        <v>116</v>
      </c>
      <c r="BC15" s="27">
        <v>44574</v>
      </c>
      <c r="BD15" s="9" t="s">
        <v>167</v>
      </c>
      <c r="BE15" s="28"/>
      <c r="BF15" s="29"/>
      <c r="BG15" s="30"/>
      <c r="BH15" s="30"/>
      <c r="BI15" s="31"/>
      <c r="BJ15" s="30"/>
      <c r="BK15" s="31"/>
      <c r="BL15" s="30"/>
      <c r="BM15" s="31"/>
      <c r="BN15" s="30"/>
      <c r="BO15" s="32"/>
      <c r="BP15" s="32"/>
      <c r="BQ15" s="30"/>
      <c r="BR15" s="30"/>
      <c r="BS15" s="32"/>
      <c r="BT15" s="32"/>
      <c r="BU15" s="30"/>
      <c r="BV15" s="30"/>
      <c r="BW15" s="32"/>
      <c r="BX15" s="32"/>
      <c r="BY15" s="30"/>
      <c r="BZ15" s="33">
        <v>0</v>
      </c>
      <c r="CA15" s="33">
        <v>0</v>
      </c>
      <c r="CB15" s="33">
        <v>0</v>
      </c>
      <c r="CC15" s="33">
        <v>330</v>
      </c>
      <c r="CD15" s="34"/>
      <c r="CE15" s="32"/>
      <c r="CF15" s="34"/>
      <c r="CG15" s="34"/>
      <c r="CH15" s="20"/>
      <c r="CI15" s="30"/>
      <c r="CJ15" s="35"/>
      <c r="CK15" s="30"/>
      <c r="CL15" s="30"/>
      <c r="CM15" s="20"/>
      <c r="CN15" s="30"/>
      <c r="CO15" s="28">
        <v>44907</v>
      </c>
      <c r="CP15" s="36" t="s">
        <v>932</v>
      </c>
      <c r="CQ15" s="29">
        <v>285</v>
      </c>
      <c r="CR15" s="37"/>
      <c r="CS15" s="38">
        <v>71720000</v>
      </c>
      <c r="CT15" s="39">
        <v>0</v>
      </c>
      <c r="CU15" s="39">
        <v>0</v>
      </c>
      <c r="CV15" s="39">
        <v>0</v>
      </c>
      <c r="CW15" s="39">
        <v>0</v>
      </c>
      <c r="CX15" s="38">
        <v>71720000</v>
      </c>
      <c r="CY15" s="40">
        <v>44907</v>
      </c>
    </row>
    <row r="16" spans="1:103" ht="20.25" customHeight="1" x14ac:dyDescent="0.25">
      <c r="A16" s="50" t="s">
        <v>392</v>
      </c>
      <c r="B16" s="13" t="s">
        <v>393</v>
      </c>
      <c r="C16" s="1" t="s">
        <v>103</v>
      </c>
      <c r="D16" s="1" t="s">
        <v>124</v>
      </c>
      <c r="E16" s="1" t="s">
        <v>191</v>
      </c>
      <c r="F16" s="6" t="s">
        <v>104</v>
      </c>
      <c r="G16" s="14" t="s">
        <v>104</v>
      </c>
      <c r="H16" s="15" t="s">
        <v>104</v>
      </c>
      <c r="I16" s="15"/>
      <c r="J16" s="10" t="s">
        <v>186</v>
      </c>
      <c r="K16" s="10" t="s">
        <v>394</v>
      </c>
      <c r="L16" s="7">
        <v>67100000</v>
      </c>
      <c r="M16" s="18">
        <v>6100000</v>
      </c>
      <c r="N16" s="3">
        <v>11</v>
      </c>
      <c r="O16" s="8"/>
      <c r="P16" s="8">
        <v>330</v>
      </c>
      <c r="Q16" s="19">
        <v>44575</v>
      </c>
      <c r="R16" s="20">
        <v>44579</v>
      </c>
      <c r="S16" s="20">
        <v>44912</v>
      </c>
      <c r="T16" s="20">
        <v>44912</v>
      </c>
      <c r="U16" s="21">
        <v>0.1317365269461078</v>
      </c>
      <c r="V16" s="2">
        <v>5</v>
      </c>
      <c r="W16" s="22" t="s">
        <v>196</v>
      </c>
      <c r="X16" s="14" t="s">
        <v>108</v>
      </c>
      <c r="Y16" s="17" t="s">
        <v>106</v>
      </c>
      <c r="Z16" s="4">
        <v>39657311</v>
      </c>
      <c r="AA16" s="23" t="s">
        <v>110</v>
      </c>
      <c r="AB16" s="3"/>
      <c r="AC16" s="23"/>
      <c r="AD16" s="23"/>
      <c r="AE16" s="23"/>
      <c r="AF16" s="23"/>
      <c r="AG16" s="23"/>
      <c r="AH16" s="23"/>
      <c r="AI16" s="23"/>
      <c r="AJ16" s="17" t="s">
        <v>235</v>
      </c>
      <c r="AK16" s="3" t="s">
        <v>212</v>
      </c>
      <c r="AL16" s="3">
        <v>66027</v>
      </c>
      <c r="AM16" s="54" t="s">
        <v>236</v>
      </c>
      <c r="AN16" s="56">
        <v>20225320001283</v>
      </c>
      <c r="AO16" s="3" t="s">
        <v>109</v>
      </c>
      <c r="AP16" s="4"/>
      <c r="AQ16" s="48" t="s">
        <v>342</v>
      </c>
      <c r="AR16" s="3">
        <v>2105</v>
      </c>
      <c r="AS16" s="3" t="s">
        <v>318</v>
      </c>
      <c r="AT16" s="3" t="s">
        <v>107</v>
      </c>
      <c r="AU16" s="3">
        <v>443</v>
      </c>
      <c r="AV16" s="24">
        <v>201300000</v>
      </c>
      <c r="AW16" s="25">
        <v>44572</v>
      </c>
      <c r="AX16" s="3">
        <v>20</v>
      </c>
      <c r="AY16" s="26">
        <v>67100000</v>
      </c>
      <c r="AZ16" s="5">
        <v>44575</v>
      </c>
      <c r="BA16" s="10" t="s">
        <v>395</v>
      </c>
      <c r="BB16" s="3" t="s">
        <v>116</v>
      </c>
      <c r="BC16" s="27">
        <v>44575</v>
      </c>
      <c r="BD16" s="9" t="s">
        <v>167</v>
      </c>
      <c r="BE16" s="28"/>
      <c r="BF16" s="29"/>
      <c r="BG16" s="30"/>
      <c r="BH16" s="30"/>
      <c r="BI16" s="31"/>
      <c r="BJ16" s="30"/>
      <c r="BK16" s="31"/>
      <c r="BL16" s="30"/>
      <c r="BM16" s="31"/>
      <c r="BN16" s="30"/>
      <c r="BO16" s="32"/>
      <c r="BP16" s="32"/>
      <c r="BQ16" s="30"/>
      <c r="BR16" s="30"/>
      <c r="BS16" s="32"/>
      <c r="BT16" s="32"/>
      <c r="BU16" s="30"/>
      <c r="BV16" s="30"/>
      <c r="BW16" s="32"/>
      <c r="BX16" s="32"/>
      <c r="BY16" s="30"/>
      <c r="BZ16" s="33">
        <v>0</v>
      </c>
      <c r="CA16" s="33">
        <v>0</v>
      </c>
      <c r="CB16" s="33">
        <v>0</v>
      </c>
      <c r="CC16" s="33">
        <v>330</v>
      </c>
      <c r="CD16" s="34"/>
      <c r="CE16" s="32"/>
      <c r="CF16" s="34"/>
      <c r="CG16" s="34"/>
      <c r="CH16" s="20"/>
      <c r="CI16" s="30"/>
      <c r="CJ16" s="35"/>
      <c r="CK16" s="30"/>
      <c r="CL16" s="30"/>
      <c r="CM16" s="20"/>
      <c r="CN16" s="30"/>
      <c r="CO16" s="28">
        <v>44912</v>
      </c>
      <c r="CP16" s="36" t="s">
        <v>932</v>
      </c>
      <c r="CQ16" s="29">
        <v>290</v>
      </c>
      <c r="CR16" s="37"/>
      <c r="CS16" s="38">
        <v>67100000</v>
      </c>
      <c r="CT16" s="39">
        <v>0</v>
      </c>
      <c r="CU16" s="39">
        <v>0</v>
      </c>
      <c r="CV16" s="39">
        <v>0</v>
      </c>
      <c r="CW16" s="39">
        <v>0</v>
      </c>
      <c r="CX16" s="38">
        <v>67100000</v>
      </c>
      <c r="CY16" s="40">
        <v>44912</v>
      </c>
    </row>
    <row r="17" spans="1:103" ht="20.25" customHeight="1" x14ac:dyDescent="0.25">
      <c r="A17" s="50" t="s">
        <v>392</v>
      </c>
      <c r="B17" s="13" t="s">
        <v>396</v>
      </c>
      <c r="C17" s="1" t="s">
        <v>103</v>
      </c>
      <c r="D17" s="1" t="s">
        <v>124</v>
      </c>
      <c r="E17" s="1" t="s">
        <v>191</v>
      </c>
      <c r="F17" s="6" t="s">
        <v>104</v>
      </c>
      <c r="G17" s="14" t="s">
        <v>104</v>
      </c>
      <c r="H17" s="15" t="s">
        <v>104</v>
      </c>
      <c r="I17" s="15"/>
      <c r="J17" s="10" t="s">
        <v>186</v>
      </c>
      <c r="K17" s="10" t="s">
        <v>394</v>
      </c>
      <c r="L17" s="7">
        <v>67100000</v>
      </c>
      <c r="M17" s="18">
        <v>6100000</v>
      </c>
      <c r="N17" s="3">
        <v>11</v>
      </c>
      <c r="O17" s="8"/>
      <c r="P17" s="8">
        <v>330</v>
      </c>
      <c r="Q17" s="19">
        <v>44575</v>
      </c>
      <c r="R17" s="20">
        <v>44578</v>
      </c>
      <c r="S17" s="20">
        <v>44911</v>
      </c>
      <c r="T17" s="20">
        <v>44911</v>
      </c>
      <c r="U17" s="21">
        <v>0.1347305389221557</v>
      </c>
      <c r="V17" s="2">
        <v>5</v>
      </c>
      <c r="W17" s="22" t="s">
        <v>198</v>
      </c>
      <c r="X17" s="14" t="s">
        <v>108</v>
      </c>
      <c r="Y17" s="17" t="s">
        <v>106</v>
      </c>
      <c r="Z17" s="4">
        <v>1152439354</v>
      </c>
      <c r="AA17" s="23"/>
      <c r="AB17" s="3"/>
      <c r="AC17" s="23"/>
      <c r="AD17" s="23"/>
      <c r="AE17" s="23"/>
      <c r="AF17" s="23"/>
      <c r="AG17" s="23"/>
      <c r="AH17" s="23"/>
      <c r="AI17" s="23"/>
      <c r="AJ17" s="17" t="s">
        <v>235</v>
      </c>
      <c r="AK17" s="3" t="s">
        <v>212</v>
      </c>
      <c r="AL17" s="3">
        <v>66027</v>
      </c>
      <c r="AM17" s="54" t="s">
        <v>397</v>
      </c>
      <c r="AN17" s="56">
        <v>20225320002763</v>
      </c>
      <c r="AO17" s="3" t="s">
        <v>199</v>
      </c>
      <c r="AP17" s="4">
        <v>20225320001333</v>
      </c>
      <c r="AQ17" s="48" t="s">
        <v>342</v>
      </c>
      <c r="AR17" s="3">
        <v>2105</v>
      </c>
      <c r="AS17" s="3" t="s">
        <v>318</v>
      </c>
      <c r="AT17" s="3" t="s">
        <v>107</v>
      </c>
      <c r="AU17" s="3">
        <v>443</v>
      </c>
      <c r="AV17" s="24">
        <v>201300000</v>
      </c>
      <c r="AW17" s="25">
        <v>44572</v>
      </c>
      <c r="AX17" s="3">
        <v>21</v>
      </c>
      <c r="AY17" s="26">
        <v>67100000</v>
      </c>
      <c r="AZ17" s="5">
        <v>44575</v>
      </c>
      <c r="BA17" s="10" t="s">
        <v>398</v>
      </c>
      <c r="BB17" s="3" t="s">
        <v>116</v>
      </c>
      <c r="BC17" s="27">
        <v>44575</v>
      </c>
      <c r="BD17" s="9" t="s">
        <v>167</v>
      </c>
      <c r="BE17" s="28"/>
      <c r="BF17" s="29"/>
      <c r="BG17" s="30"/>
      <c r="BH17" s="30"/>
      <c r="BI17" s="31"/>
      <c r="BJ17" s="30"/>
      <c r="BK17" s="31"/>
      <c r="BL17" s="30"/>
      <c r="BM17" s="31"/>
      <c r="BN17" s="30"/>
      <c r="BO17" s="32"/>
      <c r="BP17" s="32"/>
      <c r="BQ17" s="30"/>
      <c r="BR17" s="30"/>
      <c r="BS17" s="32"/>
      <c r="BT17" s="32"/>
      <c r="BU17" s="30"/>
      <c r="BV17" s="30"/>
      <c r="BW17" s="32"/>
      <c r="BX17" s="32"/>
      <c r="BY17" s="30"/>
      <c r="BZ17" s="33">
        <v>0</v>
      </c>
      <c r="CA17" s="33">
        <v>0</v>
      </c>
      <c r="CB17" s="33">
        <v>0</v>
      </c>
      <c r="CC17" s="33">
        <v>330</v>
      </c>
      <c r="CD17" s="34"/>
      <c r="CE17" s="32"/>
      <c r="CF17" s="34"/>
      <c r="CG17" s="34"/>
      <c r="CH17" s="20"/>
      <c r="CI17" s="30"/>
      <c r="CJ17" s="35"/>
      <c r="CK17" s="30"/>
      <c r="CL17" s="30"/>
      <c r="CM17" s="20"/>
      <c r="CN17" s="30"/>
      <c r="CO17" s="28">
        <v>44911</v>
      </c>
      <c r="CP17" s="36" t="s">
        <v>932</v>
      </c>
      <c r="CQ17" s="29">
        <v>289</v>
      </c>
      <c r="CR17" s="37"/>
      <c r="CS17" s="38">
        <v>67100000</v>
      </c>
      <c r="CT17" s="39">
        <v>0</v>
      </c>
      <c r="CU17" s="39">
        <v>0</v>
      </c>
      <c r="CV17" s="39">
        <v>0</v>
      </c>
      <c r="CW17" s="39">
        <v>0</v>
      </c>
      <c r="CX17" s="38">
        <v>67100000</v>
      </c>
      <c r="CY17" s="40">
        <v>44911</v>
      </c>
    </row>
    <row r="18" spans="1:103" ht="20.25" customHeight="1" x14ac:dyDescent="0.25">
      <c r="A18" s="50" t="s">
        <v>392</v>
      </c>
      <c r="B18" s="13" t="s">
        <v>399</v>
      </c>
      <c r="C18" s="1" t="s">
        <v>103</v>
      </c>
      <c r="D18" s="1" t="s">
        <v>124</v>
      </c>
      <c r="E18" s="1" t="s">
        <v>191</v>
      </c>
      <c r="F18" s="6" t="s">
        <v>104</v>
      </c>
      <c r="G18" s="14" t="s">
        <v>104</v>
      </c>
      <c r="H18" s="15" t="s">
        <v>104</v>
      </c>
      <c r="I18" s="15"/>
      <c r="J18" s="10" t="s">
        <v>186</v>
      </c>
      <c r="K18" s="10" t="s">
        <v>394</v>
      </c>
      <c r="L18" s="7">
        <v>67100000</v>
      </c>
      <c r="M18" s="18">
        <v>6100000</v>
      </c>
      <c r="N18" s="3">
        <v>11</v>
      </c>
      <c r="O18" s="8"/>
      <c r="P18" s="8">
        <v>330</v>
      </c>
      <c r="Q18" s="19">
        <v>44575</v>
      </c>
      <c r="R18" s="20">
        <v>44579</v>
      </c>
      <c r="S18" s="20">
        <v>44912</v>
      </c>
      <c r="T18" s="20">
        <v>44912</v>
      </c>
      <c r="U18" s="21">
        <v>0.1317365269461078</v>
      </c>
      <c r="V18" s="2">
        <v>5</v>
      </c>
      <c r="W18" s="22" t="s">
        <v>187</v>
      </c>
      <c r="X18" s="14" t="s">
        <v>108</v>
      </c>
      <c r="Y18" s="17" t="s">
        <v>106</v>
      </c>
      <c r="Z18" s="4">
        <v>51841202</v>
      </c>
      <c r="AA18" s="23"/>
      <c r="AB18" s="3"/>
      <c r="AC18" s="23"/>
      <c r="AD18" s="23"/>
      <c r="AE18" s="23"/>
      <c r="AF18" s="23"/>
      <c r="AG18" s="23"/>
      <c r="AH18" s="23"/>
      <c r="AI18" s="23"/>
      <c r="AJ18" s="17" t="s">
        <v>235</v>
      </c>
      <c r="AK18" s="3" t="s">
        <v>212</v>
      </c>
      <c r="AL18" s="3">
        <v>66027</v>
      </c>
      <c r="AM18" s="52" t="s">
        <v>173</v>
      </c>
      <c r="AN18" s="56">
        <v>20225320001253</v>
      </c>
      <c r="AO18" s="3" t="s">
        <v>109</v>
      </c>
      <c r="AP18" s="4"/>
      <c r="AQ18" s="48" t="s">
        <v>342</v>
      </c>
      <c r="AR18" s="3">
        <v>2105</v>
      </c>
      <c r="AS18" s="3" t="s">
        <v>318</v>
      </c>
      <c r="AT18" s="3" t="s">
        <v>107</v>
      </c>
      <c r="AU18" s="3">
        <v>443</v>
      </c>
      <c r="AV18" s="24">
        <v>201300000</v>
      </c>
      <c r="AW18" s="25">
        <v>44572</v>
      </c>
      <c r="AX18" s="3">
        <v>22</v>
      </c>
      <c r="AY18" s="26">
        <v>67100000</v>
      </c>
      <c r="AZ18" s="5">
        <v>44575</v>
      </c>
      <c r="BA18" s="10" t="s">
        <v>400</v>
      </c>
      <c r="BB18" s="3" t="s">
        <v>116</v>
      </c>
      <c r="BC18" s="27">
        <v>44576</v>
      </c>
      <c r="BD18" s="9" t="s">
        <v>167</v>
      </c>
      <c r="BE18" s="28"/>
      <c r="BF18" s="29"/>
      <c r="BG18" s="30"/>
      <c r="BH18" s="30"/>
      <c r="BI18" s="31"/>
      <c r="BJ18" s="30"/>
      <c r="BK18" s="31"/>
      <c r="BL18" s="30"/>
      <c r="BM18" s="31"/>
      <c r="BN18" s="30"/>
      <c r="BO18" s="32"/>
      <c r="BP18" s="32"/>
      <c r="BQ18" s="30"/>
      <c r="BR18" s="30"/>
      <c r="BS18" s="32"/>
      <c r="BT18" s="32"/>
      <c r="BU18" s="30"/>
      <c r="BV18" s="30"/>
      <c r="BW18" s="32"/>
      <c r="BX18" s="32"/>
      <c r="BY18" s="30"/>
      <c r="BZ18" s="33">
        <v>0</v>
      </c>
      <c r="CA18" s="33">
        <v>0</v>
      </c>
      <c r="CB18" s="33">
        <v>0</v>
      </c>
      <c r="CC18" s="33">
        <v>330</v>
      </c>
      <c r="CD18" s="34"/>
      <c r="CE18" s="32"/>
      <c r="CF18" s="34"/>
      <c r="CG18" s="34"/>
      <c r="CH18" s="20"/>
      <c r="CI18" s="30"/>
      <c r="CJ18" s="35"/>
      <c r="CK18" s="30"/>
      <c r="CL18" s="30"/>
      <c r="CM18" s="20"/>
      <c r="CN18" s="30"/>
      <c r="CO18" s="28">
        <v>44912</v>
      </c>
      <c r="CP18" s="36" t="s">
        <v>932</v>
      </c>
      <c r="CQ18" s="29">
        <v>290</v>
      </c>
      <c r="CR18" s="37"/>
      <c r="CS18" s="38">
        <v>67100000</v>
      </c>
      <c r="CT18" s="39">
        <v>0</v>
      </c>
      <c r="CU18" s="39">
        <v>0</v>
      </c>
      <c r="CV18" s="39">
        <v>0</v>
      </c>
      <c r="CW18" s="39">
        <v>0</v>
      </c>
      <c r="CX18" s="38">
        <v>67100000</v>
      </c>
      <c r="CY18" s="40">
        <v>44912</v>
      </c>
    </row>
    <row r="19" spans="1:103" ht="20.25" customHeight="1" x14ac:dyDescent="0.25">
      <c r="A19" s="50" t="s">
        <v>401</v>
      </c>
      <c r="B19" s="13" t="s">
        <v>402</v>
      </c>
      <c r="C19" s="1" t="s">
        <v>103</v>
      </c>
      <c r="D19" s="1" t="s">
        <v>124</v>
      </c>
      <c r="E19" s="1" t="s">
        <v>191</v>
      </c>
      <c r="F19" s="6" t="s">
        <v>104</v>
      </c>
      <c r="G19" s="14" t="s">
        <v>104</v>
      </c>
      <c r="H19" s="15" t="s">
        <v>104</v>
      </c>
      <c r="I19" s="15"/>
      <c r="J19" s="10" t="s">
        <v>403</v>
      </c>
      <c r="K19" s="10" t="s">
        <v>404</v>
      </c>
      <c r="L19" s="7">
        <v>67100000</v>
      </c>
      <c r="M19" s="18">
        <v>6100000</v>
      </c>
      <c r="N19" s="3">
        <v>11</v>
      </c>
      <c r="O19" s="8"/>
      <c r="P19" s="8">
        <v>330</v>
      </c>
      <c r="Q19" s="19">
        <v>44574</v>
      </c>
      <c r="R19" s="20">
        <v>44574</v>
      </c>
      <c r="S19" s="20">
        <v>44907</v>
      </c>
      <c r="T19" s="20">
        <v>44907</v>
      </c>
      <c r="U19" s="21">
        <v>0.1467065868263473</v>
      </c>
      <c r="V19" s="2">
        <v>1</v>
      </c>
      <c r="W19" s="22" t="s">
        <v>193</v>
      </c>
      <c r="X19" s="14" t="s">
        <v>108</v>
      </c>
      <c r="Y19" s="17" t="s">
        <v>106</v>
      </c>
      <c r="Z19" s="4">
        <v>1015434368</v>
      </c>
      <c r="AA19" s="23" t="s">
        <v>110</v>
      </c>
      <c r="AB19" s="3"/>
      <c r="AC19" s="23"/>
      <c r="AD19" s="23"/>
      <c r="AE19" s="23"/>
      <c r="AF19" s="23"/>
      <c r="AG19" s="23"/>
      <c r="AH19" s="23"/>
      <c r="AI19" s="23"/>
      <c r="AJ19" s="17" t="s">
        <v>242</v>
      </c>
      <c r="AK19" s="3" t="s">
        <v>109</v>
      </c>
      <c r="AL19" s="3">
        <v>66432</v>
      </c>
      <c r="AM19" s="52" t="s">
        <v>194</v>
      </c>
      <c r="AN19" s="56">
        <v>20225320001373</v>
      </c>
      <c r="AO19" s="3" t="s">
        <v>194</v>
      </c>
      <c r="AP19" s="4">
        <v>20225320001373</v>
      </c>
      <c r="AQ19" s="48" t="s">
        <v>342</v>
      </c>
      <c r="AR19" s="3">
        <v>2105</v>
      </c>
      <c r="AS19" s="3" t="s">
        <v>318</v>
      </c>
      <c r="AT19" s="3" t="s">
        <v>107</v>
      </c>
      <c r="AU19" s="3">
        <v>467</v>
      </c>
      <c r="AV19" s="24">
        <v>67100000</v>
      </c>
      <c r="AW19" s="25">
        <v>44573</v>
      </c>
      <c r="AX19" s="3">
        <v>14</v>
      </c>
      <c r="AY19" s="26">
        <v>67100000</v>
      </c>
      <c r="AZ19" s="5">
        <v>44574</v>
      </c>
      <c r="BA19" s="10" t="s">
        <v>405</v>
      </c>
      <c r="BB19" s="3" t="s">
        <v>116</v>
      </c>
      <c r="BC19" s="27">
        <v>44574</v>
      </c>
      <c r="BD19" s="9" t="s">
        <v>167</v>
      </c>
      <c r="BE19" s="28"/>
      <c r="BF19" s="29"/>
      <c r="BG19" s="30"/>
      <c r="BH19" s="30"/>
      <c r="BI19" s="31"/>
      <c r="BJ19" s="30"/>
      <c r="BK19" s="31"/>
      <c r="BL19" s="30"/>
      <c r="BM19" s="31"/>
      <c r="BN19" s="30"/>
      <c r="BO19" s="32"/>
      <c r="BP19" s="32"/>
      <c r="BQ19" s="30"/>
      <c r="BR19" s="30"/>
      <c r="BS19" s="32"/>
      <c r="BT19" s="32"/>
      <c r="BU19" s="30"/>
      <c r="BV19" s="30"/>
      <c r="BW19" s="32"/>
      <c r="BX19" s="32"/>
      <c r="BY19" s="30"/>
      <c r="BZ19" s="33">
        <v>0</v>
      </c>
      <c r="CA19" s="33">
        <v>0</v>
      </c>
      <c r="CB19" s="33">
        <v>0</v>
      </c>
      <c r="CC19" s="33">
        <v>330</v>
      </c>
      <c r="CD19" s="34"/>
      <c r="CE19" s="32"/>
      <c r="CF19" s="34"/>
      <c r="CG19" s="34"/>
      <c r="CH19" s="20"/>
      <c r="CI19" s="30"/>
      <c r="CJ19" s="35"/>
      <c r="CK19" s="30"/>
      <c r="CL19" s="30"/>
      <c r="CM19" s="20"/>
      <c r="CN19" s="30"/>
      <c r="CO19" s="28">
        <v>44907</v>
      </c>
      <c r="CP19" s="36" t="s">
        <v>932</v>
      </c>
      <c r="CQ19" s="29">
        <v>285</v>
      </c>
      <c r="CR19" s="37"/>
      <c r="CS19" s="38">
        <v>67100000</v>
      </c>
      <c r="CT19" s="39">
        <v>0</v>
      </c>
      <c r="CU19" s="39">
        <v>0</v>
      </c>
      <c r="CV19" s="39">
        <v>0</v>
      </c>
      <c r="CW19" s="39">
        <v>0</v>
      </c>
      <c r="CX19" s="38">
        <v>67100000</v>
      </c>
      <c r="CY19" s="40">
        <v>44907</v>
      </c>
    </row>
    <row r="20" spans="1:103" ht="20.25" customHeight="1" x14ac:dyDescent="0.25">
      <c r="A20" s="50" t="s">
        <v>406</v>
      </c>
      <c r="B20" s="13" t="s">
        <v>407</v>
      </c>
      <c r="C20" s="1" t="s">
        <v>103</v>
      </c>
      <c r="D20" s="1" t="s">
        <v>124</v>
      </c>
      <c r="E20" s="1" t="s">
        <v>191</v>
      </c>
      <c r="F20" s="6" t="s">
        <v>104</v>
      </c>
      <c r="G20" s="14" t="s">
        <v>104</v>
      </c>
      <c r="H20" s="15" t="s">
        <v>104</v>
      </c>
      <c r="I20" s="15"/>
      <c r="J20" s="10" t="s">
        <v>408</v>
      </c>
      <c r="K20" s="10" t="s">
        <v>404</v>
      </c>
      <c r="L20" s="7">
        <v>40260000</v>
      </c>
      <c r="M20" s="18">
        <v>3660000</v>
      </c>
      <c r="N20" s="3">
        <v>11</v>
      </c>
      <c r="O20" s="8"/>
      <c r="P20" s="8">
        <v>330</v>
      </c>
      <c r="Q20" s="19">
        <v>44574</v>
      </c>
      <c r="R20" s="20">
        <v>44578</v>
      </c>
      <c r="S20" s="20">
        <v>44911</v>
      </c>
      <c r="T20" s="20">
        <v>44911</v>
      </c>
      <c r="U20" s="21">
        <v>0.1347305389221557</v>
      </c>
      <c r="V20" s="2">
        <v>1</v>
      </c>
      <c r="W20" s="22" t="s">
        <v>141</v>
      </c>
      <c r="X20" s="14" t="s">
        <v>108</v>
      </c>
      <c r="Y20" s="17" t="s">
        <v>106</v>
      </c>
      <c r="Z20" s="4">
        <v>1101049166</v>
      </c>
      <c r="AA20" s="23" t="s">
        <v>142</v>
      </c>
      <c r="AB20" s="3"/>
      <c r="AC20" s="23"/>
      <c r="AD20" s="23"/>
      <c r="AE20" s="23"/>
      <c r="AF20" s="23"/>
      <c r="AG20" s="23"/>
      <c r="AH20" s="23"/>
      <c r="AI20" s="23"/>
      <c r="AJ20" s="17" t="s">
        <v>268</v>
      </c>
      <c r="AK20" s="3" t="s">
        <v>176</v>
      </c>
      <c r="AL20" s="3">
        <v>67684</v>
      </c>
      <c r="AM20" s="52" t="s">
        <v>172</v>
      </c>
      <c r="AN20" s="56">
        <v>20225320000503</v>
      </c>
      <c r="AO20" s="3" t="s">
        <v>172</v>
      </c>
      <c r="AP20" s="4">
        <v>20225320000503</v>
      </c>
      <c r="AQ20" s="48" t="s">
        <v>342</v>
      </c>
      <c r="AR20" s="3">
        <v>2105</v>
      </c>
      <c r="AS20" s="3" t="s">
        <v>318</v>
      </c>
      <c r="AT20" s="3" t="s">
        <v>107</v>
      </c>
      <c r="AU20" s="3">
        <v>476</v>
      </c>
      <c r="AV20" s="24">
        <v>40260000</v>
      </c>
      <c r="AW20" s="25">
        <v>44573</v>
      </c>
      <c r="AX20" s="3">
        <v>15</v>
      </c>
      <c r="AY20" s="26">
        <v>40260000</v>
      </c>
      <c r="AZ20" s="5">
        <v>44574</v>
      </c>
      <c r="BA20" s="10" t="s">
        <v>409</v>
      </c>
      <c r="BB20" s="3" t="s">
        <v>116</v>
      </c>
      <c r="BC20" s="27">
        <v>44574</v>
      </c>
      <c r="BD20" s="9" t="s">
        <v>167</v>
      </c>
      <c r="BE20" s="28"/>
      <c r="BF20" s="29"/>
      <c r="BG20" s="30"/>
      <c r="BH20" s="30"/>
      <c r="BI20" s="31"/>
      <c r="BJ20" s="30"/>
      <c r="BK20" s="31"/>
      <c r="BL20" s="30"/>
      <c r="BM20" s="31"/>
      <c r="BN20" s="30"/>
      <c r="BO20" s="32"/>
      <c r="BP20" s="32"/>
      <c r="BQ20" s="30"/>
      <c r="BR20" s="30"/>
      <c r="BS20" s="32"/>
      <c r="BT20" s="32"/>
      <c r="BU20" s="30"/>
      <c r="BV20" s="30"/>
      <c r="BW20" s="32"/>
      <c r="BX20" s="32"/>
      <c r="BY20" s="30"/>
      <c r="BZ20" s="33">
        <v>0</v>
      </c>
      <c r="CA20" s="33">
        <v>0</v>
      </c>
      <c r="CB20" s="33">
        <v>0</v>
      </c>
      <c r="CC20" s="33">
        <v>330</v>
      </c>
      <c r="CD20" s="34"/>
      <c r="CE20" s="32"/>
      <c r="CF20" s="34"/>
      <c r="CG20" s="34"/>
      <c r="CH20" s="20"/>
      <c r="CI20" s="30"/>
      <c r="CJ20" s="35"/>
      <c r="CK20" s="30"/>
      <c r="CL20" s="30"/>
      <c r="CM20" s="20"/>
      <c r="CN20" s="30"/>
      <c r="CO20" s="28">
        <v>44911</v>
      </c>
      <c r="CP20" s="36" t="s">
        <v>932</v>
      </c>
      <c r="CQ20" s="29">
        <v>289</v>
      </c>
      <c r="CR20" s="37"/>
      <c r="CS20" s="38">
        <v>40260000</v>
      </c>
      <c r="CT20" s="39">
        <v>0</v>
      </c>
      <c r="CU20" s="39">
        <v>0</v>
      </c>
      <c r="CV20" s="39">
        <v>0</v>
      </c>
      <c r="CW20" s="39">
        <v>0</v>
      </c>
      <c r="CX20" s="38">
        <v>40260000</v>
      </c>
      <c r="CY20" s="40">
        <v>44911</v>
      </c>
    </row>
    <row r="21" spans="1:103" ht="20.25" customHeight="1" x14ac:dyDescent="0.25">
      <c r="A21" s="50" t="s">
        <v>410</v>
      </c>
      <c r="B21" s="13" t="s">
        <v>411</v>
      </c>
      <c r="C21" s="1" t="s">
        <v>103</v>
      </c>
      <c r="D21" s="1" t="s">
        <v>124</v>
      </c>
      <c r="E21" s="1" t="s">
        <v>191</v>
      </c>
      <c r="F21" s="6" t="s">
        <v>104</v>
      </c>
      <c r="G21" s="14" t="s">
        <v>104</v>
      </c>
      <c r="H21" s="15" t="s">
        <v>104</v>
      </c>
      <c r="I21" s="15"/>
      <c r="J21" s="10" t="s">
        <v>132</v>
      </c>
      <c r="K21" s="10" t="s">
        <v>412</v>
      </c>
      <c r="L21" s="7">
        <v>52800000</v>
      </c>
      <c r="M21" s="18">
        <v>4800000</v>
      </c>
      <c r="N21" s="3">
        <v>11</v>
      </c>
      <c r="O21" s="8"/>
      <c r="P21" s="8">
        <v>330</v>
      </c>
      <c r="Q21" s="19">
        <v>44574</v>
      </c>
      <c r="R21" s="20">
        <v>44574</v>
      </c>
      <c r="S21" s="20">
        <v>44907</v>
      </c>
      <c r="T21" s="20">
        <v>44907</v>
      </c>
      <c r="U21" s="21">
        <v>0.1467065868263473</v>
      </c>
      <c r="V21" s="2">
        <v>1</v>
      </c>
      <c r="W21" s="22" t="s">
        <v>121</v>
      </c>
      <c r="X21" s="14" t="s">
        <v>105</v>
      </c>
      <c r="Y21" s="17" t="s">
        <v>106</v>
      </c>
      <c r="Z21" s="4">
        <v>13275913</v>
      </c>
      <c r="AA21" s="23" t="s">
        <v>289</v>
      </c>
      <c r="AB21" s="3"/>
      <c r="AC21" s="23"/>
      <c r="AD21" s="23"/>
      <c r="AE21" s="23"/>
      <c r="AF21" s="23"/>
      <c r="AG21" s="23"/>
      <c r="AH21" s="23"/>
      <c r="AI21" s="23"/>
      <c r="AJ21" s="17" t="s">
        <v>333</v>
      </c>
      <c r="AK21" s="3" t="s">
        <v>354</v>
      </c>
      <c r="AL21" s="3">
        <v>66120</v>
      </c>
      <c r="AM21" s="52" t="s">
        <v>192</v>
      </c>
      <c r="AN21" s="56">
        <v>20225320000453</v>
      </c>
      <c r="AO21" s="3" t="s">
        <v>192</v>
      </c>
      <c r="AP21" s="4">
        <v>20225320000453</v>
      </c>
      <c r="AQ21" s="48" t="s">
        <v>342</v>
      </c>
      <c r="AR21" s="3">
        <v>2105</v>
      </c>
      <c r="AS21" s="3" t="s">
        <v>318</v>
      </c>
      <c r="AT21" s="3" t="s">
        <v>107</v>
      </c>
      <c r="AU21" s="3">
        <v>447</v>
      </c>
      <c r="AV21" s="24">
        <v>158400000</v>
      </c>
      <c r="AW21" s="25">
        <v>44572</v>
      </c>
      <c r="AX21" s="3">
        <v>16</v>
      </c>
      <c r="AY21" s="26">
        <v>52800000</v>
      </c>
      <c r="AZ21" s="5">
        <v>44574</v>
      </c>
      <c r="BA21" s="10" t="s">
        <v>413</v>
      </c>
      <c r="BB21" s="3" t="s">
        <v>116</v>
      </c>
      <c r="BC21" s="27">
        <v>44574</v>
      </c>
      <c r="BD21" s="9" t="s">
        <v>167</v>
      </c>
      <c r="BE21" s="28"/>
      <c r="BF21" s="29"/>
      <c r="BG21" s="30"/>
      <c r="BH21" s="30"/>
      <c r="BI21" s="31"/>
      <c r="BJ21" s="30"/>
      <c r="BK21" s="31"/>
      <c r="BL21" s="30"/>
      <c r="BM21" s="31"/>
      <c r="BN21" s="30"/>
      <c r="BO21" s="32"/>
      <c r="BP21" s="32"/>
      <c r="BQ21" s="30"/>
      <c r="BR21" s="30"/>
      <c r="BS21" s="32"/>
      <c r="BT21" s="32"/>
      <c r="BU21" s="30"/>
      <c r="BV21" s="30"/>
      <c r="BW21" s="32"/>
      <c r="BX21" s="32"/>
      <c r="BY21" s="30"/>
      <c r="BZ21" s="33">
        <v>0</v>
      </c>
      <c r="CA21" s="33">
        <v>0</v>
      </c>
      <c r="CB21" s="33">
        <v>0</v>
      </c>
      <c r="CC21" s="33">
        <v>330</v>
      </c>
      <c r="CD21" s="34"/>
      <c r="CE21" s="32"/>
      <c r="CF21" s="34"/>
      <c r="CG21" s="34"/>
      <c r="CH21" s="20"/>
      <c r="CI21" s="30"/>
      <c r="CJ21" s="35"/>
      <c r="CK21" s="30"/>
      <c r="CL21" s="30"/>
      <c r="CM21" s="20"/>
      <c r="CN21" s="30"/>
      <c r="CO21" s="28">
        <v>44907</v>
      </c>
      <c r="CP21" s="36" t="s">
        <v>932</v>
      </c>
      <c r="CQ21" s="29">
        <v>285</v>
      </c>
      <c r="CR21" s="37"/>
      <c r="CS21" s="38">
        <v>52800000</v>
      </c>
      <c r="CT21" s="39">
        <v>0</v>
      </c>
      <c r="CU21" s="39">
        <v>0</v>
      </c>
      <c r="CV21" s="39">
        <v>0</v>
      </c>
      <c r="CW21" s="39">
        <v>0</v>
      </c>
      <c r="CX21" s="38">
        <v>52800000</v>
      </c>
      <c r="CY21" s="40">
        <v>44907</v>
      </c>
    </row>
    <row r="22" spans="1:103" ht="20.25" customHeight="1" x14ac:dyDescent="0.25">
      <c r="A22" s="50" t="s">
        <v>414</v>
      </c>
      <c r="B22" s="13" t="s">
        <v>415</v>
      </c>
      <c r="C22" s="1" t="s">
        <v>103</v>
      </c>
      <c r="D22" s="1" t="s">
        <v>124</v>
      </c>
      <c r="E22" s="1" t="s">
        <v>191</v>
      </c>
      <c r="F22" s="6" t="s">
        <v>104</v>
      </c>
      <c r="G22" s="14" t="s">
        <v>104</v>
      </c>
      <c r="H22" s="15" t="s">
        <v>104</v>
      </c>
      <c r="I22" s="15"/>
      <c r="J22" s="10" t="s">
        <v>128</v>
      </c>
      <c r="K22" s="49" t="s">
        <v>416</v>
      </c>
      <c r="L22" s="7">
        <v>56320000</v>
      </c>
      <c r="M22" s="18">
        <v>5120000</v>
      </c>
      <c r="N22" s="3">
        <v>11</v>
      </c>
      <c r="O22" s="8"/>
      <c r="P22" s="8">
        <v>330</v>
      </c>
      <c r="Q22" s="19">
        <v>44578</v>
      </c>
      <c r="R22" s="20">
        <v>44579</v>
      </c>
      <c r="S22" s="20">
        <v>44912</v>
      </c>
      <c r="T22" s="20">
        <v>44912</v>
      </c>
      <c r="U22" s="21">
        <v>0.1317365269461078</v>
      </c>
      <c r="V22" s="2">
        <v>5</v>
      </c>
      <c r="W22" s="22" t="s">
        <v>180</v>
      </c>
      <c r="X22" s="14" t="s">
        <v>108</v>
      </c>
      <c r="Y22" s="17" t="s">
        <v>106</v>
      </c>
      <c r="Z22" s="4">
        <v>1026269708</v>
      </c>
      <c r="AA22" s="23" t="s">
        <v>110</v>
      </c>
      <c r="AB22" s="3"/>
      <c r="AC22" s="23"/>
      <c r="AD22" s="23"/>
      <c r="AE22" s="23"/>
      <c r="AF22" s="23"/>
      <c r="AG22" s="23"/>
      <c r="AH22" s="23"/>
      <c r="AI22" s="23"/>
      <c r="AJ22" s="17" t="s">
        <v>417</v>
      </c>
      <c r="AK22" s="3" t="s">
        <v>212</v>
      </c>
      <c r="AL22" s="3">
        <v>66492</v>
      </c>
      <c r="AM22" s="52" t="s">
        <v>418</v>
      </c>
      <c r="AN22" s="56">
        <v>20225320000483</v>
      </c>
      <c r="AO22" s="3" t="s">
        <v>130</v>
      </c>
      <c r="AP22" s="4">
        <v>20225320000483</v>
      </c>
      <c r="AQ22" s="48" t="s">
        <v>419</v>
      </c>
      <c r="AR22" s="3">
        <v>2081</v>
      </c>
      <c r="AS22" s="3" t="s">
        <v>420</v>
      </c>
      <c r="AT22" s="3" t="s">
        <v>107</v>
      </c>
      <c r="AU22" s="3">
        <v>471</v>
      </c>
      <c r="AV22" s="24">
        <v>281600000</v>
      </c>
      <c r="AW22" s="25">
        <v>44573</v>
      </c>
      <c r="AX22" s="3">
        <v>38</v>
      </c>
      <c r="AY22" s="26">
        <v>56320000</v>
      </c>
      <c r="AZ22" s="5">
        <v>44578</v>
      </c>
      <c r="BA22" s="46" t="s">
        <v>421</v>
      </c>
      <c r="BB22" s="3" t="s">
        <v>116</v>
      </c>
      <c r="BC22" s="27">
        <v>44579</v>
      </c>
      <c r="BD22" s="9" t="s">
        <v>167</v>
      </c>
      <c r="BE22" s="28"/>
      <c r="BF22" s="29"/>
      <c r="BG22" s="30"/>
      <c r="BH22" s="30"/>
      <c r="BI22" s="31"/>
      <c r="BJ22" s="30"/>
      <c r="BK22" s="31"/>
      <c r="BL22" s="30"/>
      <c r="BM22" s="31"/>
      <c r="BN22" s="30"/>
      <c r="BO22" s="32"/>
      <c r="BP22" s="32"/>
      <c r="BQ22" s="30"/>
      <c r="BR22" s="30"/>
      <c r="BS22" s="32"/>
      <c r="BT22" s="32"/>
      <c r="BU22" s="30"/>
      <c r="BV22" s="30"/>
      <c r="BW22" s="32"/>
      <c r="BX22" s="32"/>
      <c r="BY22" s="30"/>
      <c r="BZ22" s="33">
        <v>0</v>
      </c>
      <c r="CA22" s="33">
        <v>0</v>
      </c>
      <c r="CB22" s="33">
        <v>0</v>
      </c>
      <c r="CC22" s="33">
        <v>330</v>
      </c>
      <c r="CD22" s="34"/>
      <c r="CE22" s="32"/>
      <c r="CF22" s="34"/>
      <c r="CG22" s="34"/>
      <c r="CH22" s="20"/>
      <c r="CI22" s="30"/>
      <c r="CJ22" s="35"/>
      <c r="CK22" s="30"/>
      <c r="CL22" s="30"/>
      <c r="CM22" s="20"/>
      <c r="CN22" s="30"/>
      <c r="CO22" s="28">
        <v>44912</v>
      </c>
      <c r="CP22" s="36" t="s">
        <v>932</v>
      </c>
      <c r="CQ22" s="29">
        <v>290</v>
      </c>
      <c r="CR22" s="37"/>
      <c r="CS22" s="38">
        <v>56320000</v>
      </c>
      <c r="CT22" s="39">
        <v>0</v>
      </c>
      <c r="CU22" s="39">
        <v>0</v>
      </c>
      <c r="CV22" s="39">
        <v>0</v>
      </c>
      <c r="CW22" s="39">
        <v>0</v>
      </c>
      <c r="CX22" s="38">
        <v>56320000</v>
      </c>
      <c r="CY22" s="40">
        <v>44912</v>
      </c>
    </row>
    <row r="23" spans="1:103" ht="20.25" customHeight="1" x14ac:dyDescent="0.25">
      <c r="A23" s="50" t="s">
        <v>414</v>
      </c>
      <c r="B23" s="13" t="s">
        <v>422</v>
      </c>
      <c r="C23" s="1" t="s">
        <v>103</v>
      </c>
      <c r="D23" s="1" t="s">
        <v>124</v>
      </c>
      <c r="E23" s="1" t="s">
        <v>191</v>
      </c>
      <c r="F23" s="6" t="s">
        <v>104</v>
      </c>
      <c r="G23" s="14" t="s">
        <v>104</v>
      </c>
      <c r="H23" s="15" t="s">
        <v>104</v>
      </c>
      <c r="I23" s="15"/>
      <c r="J23" s="10" t="s">
        <v>128</v>
      </c>
      <c r="K23" s="49" t="s">
        <v>416</v>
      </c>
      <c r="L23" s="7">
        <v>56320000</v>
      </c>
      <c r="M23" s="18">
        <v>5120000</v>
      </c>
      <c r="N23" s="3">
        <v>11</v>
      </c>
      <c r="O23" s="8"/>
      <c r="P23" s="8">
        <v>330</v>
      </c>
      <c r="Q23" s="19">
        <v>44575</v>
      </c>
      <c r="R23" s="20">
        <v>44578</v>
      </c>
      <c r="S23" s="20">
        <v>44911</v>
      </c>
      <c r="T23" s="20">
        <v>44911</v>
      </c>
      <c r="U23" s="21">
        <v>0.1347305389221557</v>
      </c>
      <c r="V23" s="2">
        <v>5</v>
      </c>
      <c r="W23" s="22" t="s">
        <v>179</v>
      </c>
      <c r="X23" s="14" t="s">
        <v>108</v>
      </c>
      <c r="Y23" s="17" t="s">
        <v>106</v>
      </c>
      <c r="Z23" s="4">
        <v>1022380666</v>
      </c>
      <c r="AA23" s="23" t="s">
        <v>110</v>
      </c>
      <c r="AB23" s="3"/>
      <c r="AC23" s="23"/>
      <c r="AD23" s="23"/>
      <c r="AE23" s="23"/>
      <c r="AF23" s="23"/>
      <c r="AG23" s="23"/>
      <c r="AH23" s="23"/>
      <c r="AI23" s="23"/>
      <c r="AJ23" s="17" t="s">
        <v>417</v>
      </c>
      <c r="AK23" s="3" t="s">
        <v>212</v>
      </c>
      <c r="AL23" s="3">
        <v>66492</v>
      </c>
      <c r="AM23" s="52" t="s">
        <v>418</v>
      </c>
      <c r="AN23" s="56">
        <v>20225320000483</v>
      </c>
      <c r="AO23" s="3" t="s">
        <v>130</v>
      </c>
      <c r="AP23" s="4">
        <v>20225320000483</v>
      </c>
      <c r="AQ23" s="48" t="s">
        <v>419</v>
      </c>
      <c r="AR23" s="3">
        <v>2081</v>
      </c>
      <c r="AS23" s="3" t="s">
        <v>420</v>
      </c>
      <c r="AT23" s="3" t="s">
        <v>107</v>
      </c>
      <c r="AU23" s="3">
        <v>471</v>
      </c>
      <c r="AV23" s="24">
        <v>281600000</v>
      </c>
      <c r="AW23" s="25">
        <v>44573</v>
      </c>
      <c r="AX23" s="3">
        <v>34</v>
      </c>
      <c r="AY23" s="26">
        <v>56320000</v>
      </c>
      <c r="AZ23" s="5">
        <v>44575</v>
      </c>
      <c r="BA23" s="10" t="s">
        <v>423</v>
      </c>
      <c r="BB23" s="3" t="s">
        <v>116</v>
      </c>
      <c r="BC23" s="27">
        <v>44578</v>
      </c>
      <c r="BD23" s="9" t="s">
        <v>167</v>
      </c>
      <c r="BE23" s="28"/>
      <c r="BF23" s="29"/>
      <c r="BG23" s="30"/>
      <c r="BH23" s="30"/>
      <c r="BI23" s="31"/>
      <c r="BJ23" s="30"/>
      <c r="BK23" s="31"/>
      <c r="BL23" s="30"/>
      <c r="BM23" s="31"/>
      <c r="BN23" s="30"/>
      <c r="BO23" s="32"/>
      <c r="BP23" s="32"/>
      <c r="BQ23" s="30"/>
      <c r="BR23" s="30"/>
      <c r="BS23" s="32"/>
      <c r="BT23" s="32"/>
      <c r="BU23" s="30"/>
      <c r="BV23" s="30"/>
      <c r="BW23" s="32"/>
      <c r="BX23" s="32"/>
      <c r="BY23" s="30"/>
      <c r="BZ23" s="33">
        <v>0</v>
      </c>
      <c r="CA23" s="33">
        <v>0</v>
      </c>
      <c r="CB23" s="33">
        <v>0</v>
      </c>
      <c r="CC23" s="33">
        <v>330</v>
      </c>
      <c r="CD23" s="34"/>
      <c r="CE23" s="32"/>
      <c r="CF23" s="34"/>
      <c r="CG23" s="34"/>
      <c r="CH23" s="20"/>
      <c r="CI23" s="30"/>
      <c r="CJ23" s="35"/>
      <c r="CK23" s="30"/>
      <c r="CL23" s="30"/>
      <c r="CM23" s="20"/>
      <c r="CN23" s="30"/>
      <c r="CO23" s="28">
        <v>44911</v>
      </c>
      <c r="CP23" s="36" t="s">
        <v>932</v>
      </c>
      <c r="CQ23" s="29">
        <v>289</v>
      </c>
      <c r="CR23" s="37"/>
      <c r="CS23" s="38">
        <v>56320000</v>
      </c>
      <c r="CT23" s="39">
        <v>0</v>
      </c>
      <c r="CU23" s="39">
        <v>0</v>
      </c>
      <c r="CV23" s="39">
        <v>0</v>
      </c>
      <c r="CW23" s="39">
        <v>0</v>
      </c>
      <c r="CX23" s="38">
        <v>56320000</v>
      </c>
      <c r="CY23" s="40">
        <v>44911</v>
      </c>
    </row>
    <row r="24" spans="1:103" ht="20.25" customHeight="1" x14ac:dyDescent="0.25">
      <c r="A24" s="50" t="s">
        <v>414</v>
      </c>
      <c r="B24" s="13" t="s">
        <v>424</v>
      </c>
      <c r="C24" s="1" t="s">
        <v>103</v>
      </c>
      <c r="D24" s="1" t="s">
        <v>124</v>
      </c>
      <c r="E24" s="1" t="s">
        <v>191</v>
      </c>
      <c r="F24" s="6" t="s">
        <v>104</v>
      </c>
      <c r="G24" s="14" t="s">
        <v>104</v>
      </c>
      <c r="H24" s="15" t="s">
        <v>104</v>
      </c>
      <c r="I24" s="15"/>
      <c r="J24" s="10" t="s">
        <v>128</v>
      </c>
      <c r="K24" s="49" t="s">
        <v>416</v>
      </c>
      <c r="L24" s="7">
        <v>56320000</v>
      </c>
      <c r="M24" s="18">
        <v>5120000</v>
      </c>
      <c r="N24" s="3">
        <v>11</v>
      </c>
      <c r="O24" s="8"/>
      <c r="P24" s="8">
        <v>330</v>
      </c>
      <c r="Q24" s="19">
        <v>44575</v>
      </c>
      <c r="R24" s="20">
        <v>44578</v>
      </c>
      <c r="S24" s="20">
        <v>44911</v>
      </c>
      <c r="T24" s="20">
        <v>44911</v>
      </c>
      <c r="U24" s="21">
        <v>0.1347305389221557</v>
      </c>
      <c r="V24" s="2">
        <v>5</v>
      </c>
      <c r="W24" s="22" t="s">
        <v>261</v>
      </c>
      <c r="X24" s="14" t="s">
        <v>105</v>
      </c>
      <c r="Y24" s="17" t="s">
        <v>106</v>
      </c>
      <c r="Z24" s="4">
        <v>1030557203</v>
      </c>
      <c r="AA24" s="23" t="s">
        <v>110</v>
      </c>
      <c r="AB24" s="3"/>
      <c r="AC24" s="23"/>
      <c r="AD24" s="23"/>
      <c r="AE24" s="23"/>
      <c r="AF24" s="23"/>
      <c r="AG24" s="23"/>
      <c r="AH24" s="23"/>
      <c r="AI24" s="23"/>
      <c r="AJ24" s="17" t="s">
        <v>417</v>
      </c>
      <c r="AK24" s="3" t="s">
        <v>212</v>
      </c>
      <c r="AL24" s="3">
        <v>66492</v>
      </c>
      <c r="AM24" s="52" t="s">
        <v>418</v>
      </c>
      <c r="AN24" s="56">
        <v>20225320000483</v>
      </c>
      <c r="AO24" s="3" t="s">
        <v>130</v>
      </c>
      <c r="AP24" s="4">
        <v>20225320000483</v>
      </c>
      <c r="AQ24" s="48" t="s">
        <v>419</v>
      </c>
      <c r="AR24" s="3">
        <v>2081</v>
      </c>
      <c r="AS24" s="3" t="s">
        <v>420</v>
      </c>
      <c r="AT24" s="3" t="s">
        <v>107</v>
      </c>
      <c r="AU24" s="3">
        <v>471</v>
      </c>
      <c r="AV24" s="24">
        <v>281600000</v>
      </c>
      <c r="AW24" s="25">
        <v>44573</v>
      </c>
      <c r="AX24" s="3">
        <v>35</v>
      </c>
      <c r="AY24" s="26">
        <v>56320000</v>
      </c>
      <c r="AZ24" s="5">
        <v>44575</v>
      </c>
      <c r="BA24" s="10" t="s">
        <v>425</v>
      </c>
      <c r="BB24" s="3" t="s">
        <v>116</v>
      </c>
      <c r="BC24" s="27">
        <v>44578</v>
      </c>
      <c r="BD24" s="9" t="s">
        <v>167</v>
      </c>
      <c r="BE24" s="28"/>
      <c r="BF24" s="29"/>
      <c r="BG24" s="30"/>
      <c r="BH24" s="30"/>
      <c r="BI24" s="31"/>
      <c r="BJ24" s="30"/>
      <c r="BK24" s="31"/>
      <c r="BL24" s="30"/>
      <c r="BM24" s="31"/>
      <c r="BN24" s="30"/>
      <c r="BO24" s="32"/>
      <c r="BP24" s="32"/>
      <c r="BQ24" s="30"/>
      <c r="BR24" s="30"/>
      <c r="BS24" s="32"/>
      <c r="BT24" s="32"/>
      <c r="BU24" s="30"/>
      <c r="BV24" s="30"/>
      <c r="BW24" s="32"/>
      <c r="BX24" s="32"/>
      <c r="BY24" s="30"/>
      <c r="BZ24" s="33">
        <v>0</v>
      </c>
      <c r="CA24" s="33">
        <v>0</v>
      </c>
      <c r="CB24" s="33">
        <v>0</v>
      </c>
      <c r="CC24" s="33">
        <v>330</v>
      </c>
      <c r="CD24" s="34"/>
      <c r="CE24" s="32"/>
      <c r="CF24" s="34"/>
      <c r="CG24" s="34"/>
      <c r="CH24" s="20"/>
      <c r="CI24" s="30"/>
      <c r="CJ24" s="35"/>
      <c r="CK24" s="30"/>
      <c r="CL24" s="30"/>
      <c r="CM24" s="20"/>
      <c r="CN24" s="30"/>
      <c r="CO24" s="28">
        <v>44911</v>
      </c>
      <c r="CP24" s="36" t="s">
        <v>932</v>
      </c>
      <c r="CQ24" s="29">
        <v>289</v>
      </c>
      <c r="CR24" s="37"/>
      <c r="CS24" s="38">
        <v>56320000</v>
      </c>
      <c r="CT24" s="39">
        <v>0</v>
      </c>
      <c r="CU24" s="39">
        <v>0</v>
      </c>
      <c r="CV24" s="39">
        <v>0</v>
      </c>
      <c r="CW24" s="39">
        <v>0</v>
      </c>
      <c r="CX24" s="38">
        <v>56320000</v>
      </c>
      <c r="CY24" s="40">
        <v>44911</v>
      </c>
    </row>
    <row r="25" spans="1:103" ht="20.25" customHeight="1" x14ac:dyDescent="0.25">
      <c r="A25" s="50" t="s">
        <v>414</v>
      </c>
      <c r="B25" s="13" t="s">
        <v>426</v>
      </c>
      <c r="C25" s="1" t="s">
        <v>103</v>
      </c>
      <c r="D25" s="1" t="s">
        <v>124</v>
      </c>
      <c r="E25" s="1" t="s">
        <v>191</v>
      </c>
      <c r="F25" s="6" t="s">
        <v>104</v>
      </c>
      <c r="G25" s="14" t="s">
        <v>104</v>
      </c>
      <c r="H25" s="15" t="s">
        <v>104</v>
      </c>
      <c r="I25" s="15"/>
      <c r="J25" s="10" t="s">
        <v>128</v>
      </c>
      <c r="K25" s="49" t="s">
        <v>416</v>
      </c>
      <c r="L25" s="7">
        <v>56320000</v>
      </c>
      <c r="M25" s="18">
        <v>5120000</v>
      </c>
      <c r="N25" s="3">
        <v>11</v>
      </c>
      <c r="O25" s="8"/>
      <c r="P25" s="8">
        <v>330</v>
      </c>
      <c r="Q25" s="19">
        <v>44575</v>
      </c>
      <c r="R25" s="20">
        <v>44578</v>
      </c>
      <c r="S25" s="20">
        <v>44911</v>
      </c>
      <c r="T25" s="20">
        <v>44911</v>
      </c>
      <c r="U25" s="21">
        <v>0.1347305389221557</v>
      </c>
      <c r="V25" s="2">
        <v>5</v>
      </c>
      <c r="W25" s="22" t="s">
        <v>207</v>
      </c>
      <c r="X25" s="14" t="s">
        <v>108</v>
      </c>
      <c r="Y25" s="17" t="s">
        <v>106</v>
      </c>
      <c r="Z25" s="4">
        <v>1022950567</v>
      </c>
      <c r="AA25" s="23" t="s">
        <v>110</v>
      </c>
      <c r="AB25" s="3"/>
      <c r="AC25" s="23"/>
      <c r="AD25" s="23"/>
      <c r="AE25" s="23"/>
      <c r="AF25" s="23"/>
      <c r="AG25" s="23"/>
      <c r="AH25" s="23"/>
      <c r="AI25" s="23"/>
      <c r="AJ25" s="17" t="s">
        <v>417</v>
      </c>
      <c r="AK25" s="3" t="s">
        <v>212</v>
      </c>
      <c r="AL25" s="3">
        <v>66492</v>
      </c>
      <c r="AM25" s="52" t="s">
        <v>418</v>
      </c>
      <c r="AN25" s="56">
        <v>20225320000483</v>
      </c>
      <c r="AO25" s="3" t="s">
        <v>130</v>
      </c>
      <c r="AP25" s="4">
        <v>20225320000483</v>
      </c>
      <c r="AQ25" s="48" t="s">
        <v>419</v>
      </c>
      <c r="AR25" s="3">
        <v>2081</v>
      </c>
      <c r="AS25" s="3" t="s">
        <v>420</v>
      </c>
      <c r="AT25" s="3" t="s">
        <v>107</v>
      </c>
      <c r="AU25" s="3">
        <v>471</v>
      </c>
      <c r="AV25" s="24">
        <v>281600000</v>
      </c>
      <c r="AW25" s="25">
        <v>44573</v>
      </c>
      <c r="AX25" s="3">
        <v>23</v>
      </c>
      <c r="AY25" s="26">
        <v>56320000</v>
      </c>
      <c r="AZ25" s="5">
        <v>44575</v>
      </c>
      <c r="BA25" s="10" t="s">
        <v>427</v>
      </c>
      <c r="BB25" s="3" t="s">
        <v>116</v>
      </c>
      <c r="BC25" s="27">
        <v>44575</v>
      </c>
      <c r="BD25" s="9" t="s">
        <v>167</v>
      </c>
      <c r="BE25" s="28"/>
      <c r="BF25" s="29"/>
      <c r="BG25" s="30"/>
      <c r="BH25" s="30"/>
      <c r="BI25" s="31"/>
      <c r="BJ25" s="30"/>
      <c r="BK25" s="31"/>
      <c r="BL25" s="30"/>
      <c r="BM25" s="31"/>
      <c r="BN25" s="30"/>
      <c r="BO25" s="32"/>
      <c r="BP25" s="32"/>
      <c r="BQ25" s="30"/>
      <c r="BR25" s="30"/>
      <c r="BS25" s="32"/>
      <c r="BT25" s="32"/>
      <c r="BU25" s="30"/>
      <c r="BV25" s="30"/>
      <c r="BW25" s="32"/>
      <c r="BX25" s="32"/>
      <c r="BY25" s="30"/>
      <c r="BZ25" s="33">
        <v>0</v>
      </c>
      <c r="CA25" s="33">
        <v>0</v>
      </c>
      <c r="CB25" s="33">
        <v>0</v>
      </c>
      <c r="CC25" s="33">
        <v>330</v>
      </c>
      <c r="CD25" s="34"/>
      <c r="CE25" s="32"/>
      <c r="CF25" s="34"/>
      <c r="CG25" s="34"/>
      <c r="CH25" s="20"/>
      <c r="CI25" s="30"/>
      <c r="CJ25" s="35"/>
      <c r="CK25" s="30"/>
      <c r="CL25" s="30"/>
      <c r="CM25" s="20"/>
      <c r="CN25" s="30"/>
      <c r="CO25" s="28">
        <v>44911</v>
      </c>
      <c r="CP25" s="36" t="s">
        <v>932</v>
      </c>
      <c r="CQ25" s="29">
        <v>289</v>
      </c>
      <c r="CR25" s="37"/>
      <c r="CS25" s="38">
        <v>56320000</v>
      </c>
      <c r="CT25" s="39">
        <v>0</v>
      </c>
      <c r="CU25" s="39">
        <v>0</v>
      </c>
      <c r="CV25" s="39">
        <v>0</v>
      </c>
      <c r="CW25" s="39">
        <v>0</v>
      </c>
      <c r="CX25" s="38">
        <v>56320000</v>
      </c>
      <c r="CY25" s="40">
        <v>44911</v>
      </c>
    </row>
    <row r="26" spans="1:103" ht="20.25" customHeight="1" x14ac:dyDescent="0.25">
      <c r="A26" s="50" t="s">
        <v>428</v>
      </c>
      <c r="B26" s="13" t="s">
        <v>429</v>
      </c>
      <c r="C26" s="1" t="s">
        <v>103</v>
      </c>
      <c r="D26" s="1" t="s">
        <v>124</v>
      </c>
      <c r="E26" s="1" t="s">
        <v>191</v>
      </c>
      <c r="F26" s="6" t="s">
        <v>104</v>
      </c>
      <c r="G26" s="14" t="s">
        <v>104</v>
      </c>
      <c r="H26" s="15" t="s">
        <v>104</v>
      </c>
      <c r="I26" s="15"/>
      <c r="J26" s="10" t="s">
        <v>430</v>
      </c>
      <c r="K26" s="10" t="s">
        <v>431</v>
      </c>
      <c r="L26" s="7">
        <v>56320000</v>
      </c>
      <c r="M26" s="18">
        <v>5120000</v>
      </c>
      <c r="N26" s="3">
        <v>11</v>
      </c>
      <c r="O26" s="8"/>
      <c r="P26" s="8">
        <v>330</v>
      </c>
      <c r="Q26" s="19">
        <v>44575</v>
      </c>
      <c r="R26" s="20">
        <v>44578</v>
      </c>
      <c r="S26" s="20">
        <v>44911</v>
      </c>
      <c r="T26" s="20">
        <v>44911</v>
      </c>
      <c r="U26" s="21">
        <v>0.1347305389221557</v>
      </c>
      <c r="V26" s="2">
        <v>5</v>
      </c>
      <c r="W26" s="22" t="s">
        <v>274</v>
      </c>
      <c r="X26" s="14" t="s">
        <v>108</v>
      </c>
      <c r="Y26" s="17" t="s">
        <v>106</v>
      </c>
      <c r="Z26" s="4">
        <v>1020426511</v>
      </c>
      <c r="AA26" s="23"/>
      <c r="AB26" s="3"/>
      <c r="AC26" s="23"/>
      <c r="AD26" s="23"/>
      <c r="AE26" s="23"/>
      <c r="AF26" s="23"/>
      <c r="AG26" s="23"/>
      <c r="AH26" s="23"/>
      <c r="AI26" s="23"/>
      <c r="AJ26" s="17" t="s">
        <v>417</v>
      </c>
      <c r="AK26" s="3" t="s">
        <v>212</v>
      </c>
      <c r="AL26" s="3">
        <v>66434</v>
      </c>
      <c r="AM26" s="52" t="s">
        <v>418</v>
      </c>
      <c r="AN26" s="56">
        <v>20225320000483</v>
      </c>
      <c r="AO26" s="3" t="s">
        <v>130</v>
      </c>
      <c r="AP26" s="4">
        <v>20225320000483</v>
      </c>
      <c r="AQ26" s="48" t="s">
        <v>419</v>
      </c>
      <c r="AR26" s="3">
        <v>2081</v>
      </c>
      <c r="AS26" s="3" t="s">
        <v>420</v>
      </c>
      <c r="AT26" s="3" t="s">
        <v>107</v>
      </c>
      <c r="AU26" s="3">
        <v>468</v>
      </c>
      <c r="AV26" s="24">
        <v>56320000</v>
      </c>
      <c r="AW26" s="25">
        <v>44573</v>
      </c>
      <c r="AX26" s="3">
        <v>24</v>
      </c>
      <c r="AY26" s="26">
        <v>56320000</v>
      </c>
      <c r="AZ26" s="5">
        <v>44575</v>
      </c>
      <c r="BA26" s="45" t="s">
        <v>432</v>
      </c>
      <c r="BB26" s="3" t="s">
        <v>116</v>
      </c>
      <c r="BC26" s="27">
        <v>44578</v>
      </c>
      <c r="BD26" s="9" t="s">
        <v>167</v>
      </c>
      <c r="BE26" s="28"/>
      <c r="BF26" s="29"/>
      <c r="BG26" s="30"/>
      <c r="BH26" s="30"/>
      <c r="BI26" s="31"/>
      <c r="BJ26" s="30"/>
      <c r="BK26" s="31"/>
      <c r="BL26" s="30"/>
      <c r="BM26" s="31"/>
      <c r="BN26" s="30"/>
      <c r="BO26" s="32"/>
      <c r="BP26" s="32"/>
      <c r="BQ26" s="30"/>
      <c r="BR26" s="30"/>
      <c r="BS26" s="32"/>
      <c r="BT26" s="32"/>
      <c r="BU26" s="30"/>
      <c r="BV26" s="30"/>
      <c r="BW26" s="32"/>
      <c r="BX26" s="32"/>
      <c r="BY26" s="30"/>
      <c r="BZ26" s="33">
        <v>0</v>
      </c>
      <c r="CA26" s="33">
        <v>0</v>
      </c>
      <c r="CB26" s="33">
        <v>0</v>
      </c>
      <c r="CC26" s="33">
        <v>330</v>
      </c>
      <c r="CD26" s="34"/>
      <c r="CE26" s="32"/>
      <c r="CF26" s="34"/>
      <c r="CG26" s="34"/>
      <c r="CH26" s="20"/>
      <c r="CI26" s="30"/>
      <c r="CJ26" s="35"/>
      <c r="CK26" s="30"/>
      <c r="CL26" s="30"/>
      <c r="CM26" s="20"/>
      <c r="CN26" s="30"/>
      <c r="CO26" s="28">
        <v>44911</v>
      </c>
      <c r="CP26" s="36" t="s">
        <v>932</v>
      </c>
      <c r="CQ26" s="29">
        <v>289</v>
      </c>
      <c r="CR26" s="37"/>
      <c r="CS26" s="38">
        <v>56320000</v>
      </c>
      <c r="CT26" s="39">
        <v>0</v>
      </c>
      <c r="CU26" s="39">
        <v>0</v>
      </c>
      <c r="CV26" s="39">
        <v>0</v>
      </c>
      <c r="CW26" s="39">
        <v>0</v>
      </c>
      <c r="CX26" s="38">
        <v>56320000</v>
      </c>
      <c r="CY26" s="40">
        <v>44911</v>
      </c>
    </row>
    <row r="27" spans="1:103" ht="20.25" customHeight="1" x14ac:dyDescent="0.25">
      <c r="A27" s="50" t="s">
        <v>433</v>
      </c>
      <c r="B27" s="13" t="s">
        <v>434</v>
      </c>
      <c r="C27" s="1" t="s">
        <v>103</v>
      </c>
      <c r="D27" s="1" t="s">
        <v>124</v>
      </c>
      <c r="E27" s="1" t="s">
        <v>191</v>
      </c>
      <c r="F27" s="6" t="s">
        <v>104</v>
      </c>
      <c r="G27" s="14" t="s">
        <v>104</v>
      </c>
      <c r="H27" s="15" t="s">
        <v>104</v>
      </c>
      <c r="I27" s="15"/>
      <c r="J27" s="10" t="s">
        <v>435</v>
      </c>
      <c r="K27" s="10" t="s">
        <v>436</v>
      </c>
      <c r="L27" s="7">
        <v>40260000</v>
      </c>
      <c r="M27" s="18">
        <v>3660000</v>
      </c>
      <c r="N27" s="3">
        <v>11</v>
      </c>
      <c r="O27" s="8"/>
      <c r="P27" s="8">
        <v>330</v>
      </c>
      <c r="Q27" s="19">
        <v>44578</v>
      </c>
      <c r="R27" s="20">
        <v>44580</v>
      </c>
      <c r="S27" s="20">
        <v>44913</v>
      </c>
      <c r="T27" s="20">
        <v>44913</v>
      </c>
      <c r="U27" s="21">
        <v>0.12874251497005987</v>
      </c>
      <c r="V27" s="2">
        <v>1</v>
      </c>
      <c r="W27" s="22" t="s">
        <v>208</v>
      </c>
      <c r="X27" s="14" t="s">
        <v>108</v>
      </c>
      <c r="Y27" s="17" t="s">
        <v>106</v>
      </c>
      <c r="Z27" s="4">
        <v>1233500040</v>
      </c>
      <c r="AA27" s="23" t="s">
        <v>243</v>
      </c>
      <c r="AB27" s="3"/>
      <c r="AC27" s="23"/>
      <c r="AD27" s="23"/>
      <c r="AE27" s="23"/>
      <c r="AF27" s="23"/>
      <c r="AG27" s="23"/>
      <c r="AH27" s="23"/>
      <c r="AI27" s="23"/>
      <c r="AJ27" s="17" t="s">
        <v>417</v>
      </c>
      <c r="AK27" s="3" t="s">
        <v>212</v>
      </c>
      <c r="AL27" s="3">
        <v>66496</v>
      </c>
      <c r="AM27" s="52" t="s">
        <v>418</v>
      </c>
      <c r="AN27" s="56">
        <v>20225320000483</v>
      </c>
      <c r="AO27" s="3" t="s">
        <v>130</v>
      </c>
      <c r="AP27" s="4">
        <v>20225320000483</v>
      </c>
      <c r="AQ27" s="48" t="s">
        <v>419</v>
      </c>
      <c r="AR27" s="3">
        <v>2081</v>
      </c>
      <c r="AS27" s="3" t="s">
        <v>420</v>
      </c>
      <c r="AT27" s="3" t="s">
        <v>107</v>
      </c>
      <c r="AU27" s="3">
        <v>39</v>
      </c>
      <c r="AV27" s="24">
        <v>40260000</v>
      </c>
      <c r="AW27" s="25">
        <v>44578</v>
      </c>
      <c r="AX27" s="3">
        <v>472</v>
      </c>
      <c r="AY27" s="26">
        <v>40260000</v>
      </c>
      <c r="AZ27" s="5">
        <v>44573</v>
      </c>
      <c r="BA27" s="45" t="s">
        <v>437</v>
      </c>
      <c r="BB27" s="3" t="s">
        <v>438</v>
      </c>
      <c r="BC27" s="27">
        <v>44580</v>
      </c>
      <c r="BD27" s="9" t="s">
        <v>167</v>
      </c>
      <c r="BE27" s="28"/>
      <c r="BF27" s="29"/>
      <c r="BG27" s="30"/>
      <c r="BH27" s="30"/>
      <c r="BI27" s="31"/>
      <c r="BJ27" s="30"/>
      <c r="BK27" s="31"/>
      <c r="BL27" s="30"/>
      <c r="BM27" s="31"/>
      <c r="BN27" s="30"/>
      <c r="BO27" s="32"/>
      <c r="BP27" s="32"/>
      <c r="BQ27" s="30"/>
      <c r="BR27" s="30"/>
      <c r="BS27" s="32"/>
      <c r="BT27" s="32"/>
      <c r="BU27" s="30"/>
      <c r="BV27" s="30"/>
      <c r="BW27" s="32"/>
      <c r="BX27" s="32"/>
      <c r="BY27" s="30"/>
      <c r="BZ27" s="33">
        <v>0</v>
      </c>
      <c r="CA27" s="33">
        <v>0</v>
      </c>
      <c r="CB27" s="33">
        <v>0</v>
      </c>
      <c r="CC27" s="33">
        <v>330</v>
      </c>
      <c r="CD27" s="34"/>
      <c r="CE27" s="32"/>
      <c r="CF27" s="34"/>
      <c r="CG27" s="34"/>
      <c r="CH27" s="20"/>
      <c r="CI27" s="30"/>
      <c r="CJ27" s="35"/>
      <c r="CK27" s="30"/>
      <c r="CL27" s="30"/>
      <c r="CM27" s="20"/>
      <c r="CN27" s="30"/>
      <c r="CO27" s="28">
        <v>44913</v>
      </c>
      <c r="CP27" s="36" t="s">
        <v>932</v>
      </c>
      <c r="CQ27" s="29">
        <v>291</v>
      </c>
      <c r="CR27" s="37"/>
      <c r="CS27" s="38">
        <v>40260000</v>
      </c>
      <c r="CT27" s="39">
        <v>0</v>
      </c>
      <c r="CU27" s="39">
        <v>0</v>
      </c>
      <c r="CV27" s="39">
        <v>0</v>
      </c>
      <c r="CW27" s="39">
        <v>0</v>
      </c>
      <c r="CX27" s="38">
        <v>40260000</v>
      </c>
      <c r="CY27" s="40">
        <v>44913</v>
      </c>
    </row>
    <row r="28" spans="1:103" ht="20.25" customHeight="1" x14ac:dyDescent="0.25">
      <c r="A28" s="50" t="s">
        <v>439</v>
      </c>
      <c r="B28" s="13" t="s">
        <v>440</v>
      </c>
      <c r="C28" s="1" t="s">
        <v>103</v>
      </c>
      <c r="D28" s="1" t="s">
        <v>124</v>
      </c>
      <c r="E28" s="1" t="s">
        <v>191</v>
      </c>
      <c r="F28" s="6" t="s">
        <v>104</v>
      </c>
      <c r="G28" s="14" t="s">
        <v>104</v>
      </c>
      <c r="H28" s="15" t="s">
        <v>104</v>
      </c>
      <c r="I28" s="15"/>
      <c r="J28" s="10" t="s">
        <v>280</v>
      </c>
      <c r="K28" s="10" t="s">
        <v>441</v>
      </c>
      <c r="L28" s="7">
        <v>25850000</v>
      </c>
      <c r="M28" s="18">
        <v>2350000</v>
      </c>
      <c r="N28" s="3">
        <v>11</v>
      </c>
      <c r="O28" s="8"/>
      <c r="P28" s="8">
        <v>330</v>
      </c>
      <c r="Q28" s="19">
        <v>44578</v>
      </c>
      <c r="R28" s="20">
        <v>44579</v>
      </c>
      <c r="S28" s="20">
        <v>44912</v>
      </c>
      <c r="T28" s="20">
        <v>44912</v>
      </c>
      <c r="U28" s="21">
        <v>0.1317365269461078</v>
      </c>
      <c r="V28" s="2">
        <v>3</v>
      </c>
      <c r="W28" s="22" t="s">
        <v>281</v>
      </c>
      <c r="X28" s="14" t="s">
        <v>108</v>
      </c>
      <c r="Y28" s="17" t="s">
        <v>106</v>
      </c>
      <c r="Z28" s="4">
        <v>1103364647</v>
      </c>
      <c r="AA28" s="23"/>
      <c r="AB28" s="3"/>
      <c r="AC28" s="23"/>
      <c r="AD28" s="23"/>
      <c r="AE28" s="23"/>
      <c r="AF28" s="23"/>
      <c r="AG28" s="23"/>
      <c r="AH28" s="23"/>
      <c r="AI28" s="23"/>
      <c r="AJ28" s="17" t="s">
        <v>417</v>
      </c>
      <c r="AK28" s="3" t="s">
        <v>212</v>
      </c>
      <c r="AL28" s="3"/>
      <c r="AM28" s="52" t="s">
        <v>418</v>
      </c>
      <c r="AN28" s="56">
        <v>20225320000483</v>
      </c>
      <c r="AO28" s="3" t="s">
        <v>130</v>
      </c>
      <c r="AP28" s="4">
        <v>20225320000483</v>
      </c>
      <c r="AQ28" s="48" t="s">
        <v>342</v>
      </c>
      <c r="AR28" s="3">
        <v>2105</v>
      </c>
      <c r="AS28" s="3" t="s">
        <v>318</v>
      </c>
      <c r="AT28" s="3" t="s">
        <v>107</v>
      </c>
      <c r="AU28" s="3">
        <v>451</v>
      </c>
      <c r="AV28" s="24">
        <v>25850000</v>
      </c>
      <c r="AW28" s="25">
        <v>44572</v>
      </c>
      <c r="AX28" s="3">
        <v>40</v>
      </c>
      <c r="AY28" s="26">
        <v>25850000</v>
      </c>
      <c r="AZ28" s="5">
        <v>44578</v>
      </c>
      <c r="BA28" s="45" t="s">
        <v>442</v>
      </c>
      <c r="BB28" s="3" t="s">
        <v>116</v>
      </c>
      <c r="BC28" s="27">
        <v>44579</v>
      </c>
      <c r="BD28" s="9" t="s">
        <v>167</v>
      </c>
      <c r="BE28" s="28"/>
      <c r="BF28" s="29"/>
      <c r="BG28" s="30"/>
      <c r="BH28" s="30"/>
      <c r="BI28" s="31"/>
      <c r="BJ28" s="30"/>
      <c r="BK28" s="31"/>
      <c r="BL28" s="30"/>
      <c r="BM28" s="31"/>
      <c r="BN28" s="30"/>
      <c r="BO28" s="32"/>
      <c r="BP28" s="32"/>
      <c r="BQ28" s="30"/>
      <c r="BR28" s="30"/>
      <c r="BS28" s="32"/>
      <c r="BT28" s="32"/>
      <c r="BU28" s="30"/>
      <c r="BV28" s="30"/>
      <c r="BW28" s="32"/>
      <c r="BX28" s="32"/>
      <c r="BY28" s="30"/>
      <c r="BZ28" s="33">
        <v>0</v>
      </c>
      <c r="CA28" s="33">
        <v>0</v>
      </c>
      <c r="CB28" s="33">
        <v>0</v>
      </c>
      <c r="CC28" s="33">
        <v>330</v>
      </c>
      <c r="CD28" s="34"/>
      <c r="CE28" s="32"/>
      <c r="CF28" s="34"/>
      <c r="CG28" s="34"/>
      <c r="CH28" s="20"/>
      <c r="CI28" s="30"/>
      <c r="CJ28" s="35"/>
      <c r="CK28" s="30"/>
      <c r="CL28" s="30"/>
      <c r="CM28" s="20"/>
      <c r="CN28" s="30"/>
      <c r="CO28" s="28">
        <v>44912</v>
      </c>
      <c r="CP28" s="36" t="s">
        <v>932</v>
      </c>
      <c r="CQ28" s="29">
        <v>290</v>
      </c>
      <c r="CR28" s="37"/>
      <c r="CS28" s="38">
        <v>25850000</v>
      </c>
      <c r="CT28" s="39">
        <v>0</v>
      </c>
      <c r="CU28" s="39">
        <v>0</v>
      </c>
      <c r="CV28" s="39">
        <v>0</v>
      </c>
      <c r="CW28" s="39">
        <v>0</v>
      </c>
      <c r="CX28" s="38">
        <v>25850000</v>
      </c>
      <c r="CY28" s="40">
        <v>44912</v>
      </c>
    </row>
    <row r="29" spans="1:103" ht="20.25" customHeight="1" x14ac:dyDescent="0.25">
      <c r="A29" s="50" t="s">
        <v>443</v>
      </c>
      <c r="B29" s="13" t="s">
        <v>444</v>
      </c>
      <c r="C29" s="1" t="s">
        <v>103</v>
      </c>
      <c r="D29" s="1" t="s">
        <v>124</v>
      </c>
      <c r="E29" s="1" t="s">
        <v>191</v>
      </c>
      <c r="F29" s="6" t="s">
        <v>104</v>
      </c>
      <c r="G29" s="14" t="s">
        <v>104</v>
      </c>
      <c r="H29" s="15" t="s">
        <v>104</v>
      </c>
      <c r="I29" s="15"/>
      <c r="J29" s="10" t="s">
        <v>206</v>
      </c>
      <c r="K29" s="10" t="s">
        <v>445</v>
      </c>
      <c r="L29" s="7">
        <v>83160000</v>
      </c>
      <c r="M29" s="18">
        <v>7560000</v>
      </c>
      <c r="N29" s="3">
        <v>11</v>
      </c>
      <c r="O29" s="8"/>
      <c r="P29" s="8">
        <v>330</v>
      </c>
      <c r="Q29" s="19">
        <v>44575</v>
      </c>
      <c r="R29" s="20">
        <v>44578</v>
      </c>
      <c r="S29" s="20">
        <v>44911</v>
      </c>
      <c r="T29" s="20">
        <v>44911</v>
      </c>
      <c r="U29" s="21">
        <v>0.1347305389221557</v>
      </c>
      <c r="V29" s="2">
        <v>3</v>
      </c>
      <c r="W29" s="22" t="s">
        <v>126</v>
      </c>
      <c r="X29" s="14" t="s">
        <v>105</v>
      </c>
      <c r="Y29" s="17" t="s">
        <v>106</v>
      </c>
      <c r="Z29" s="4">
        <v>1022325648</v>
      </c>
      <c r="AA29" s="23" t="s">
        <v>295</v>
      </c>
      <c r="AB29" s="3"/>
      <c r="AC29" s="23"/>
      <c r="AD29" s="23"/>
      <c r="AE29" s="23"/>
      <c r="AF29" s="23"/>
      <c r="AG29" s="23"/>
      <c r="AH29" s="23"/>
      <c r="AI29" s="23"/>
      <c r="AJ29" s="17" t="s">
        <v>229</v>
      </c>
      <c r="AK29" s="3" t="s">
        <v>309</v>
      </c>
      <c r="AL29" s="3">
        <v>68063</v>
      </c>
      <c r="AM29" s="52" t="s">
        <v>194</v>
      </c>
      <c r="AN29" s="56">
        <v>20225320000443</v>
      </c>
      <c r="AO29" s="3" t="s">
        <v>194</v>
      </c>
      <c r="AP29" s="4">
        <v>20225320000443</v>
      </c>
      <c r="AQ29" s="48" t="s">
        <v>342</v>
      </c>
      <c r="AR29" s="3">
        <v>2105</v>
      </c>
      <c r="AS29" s="3" t="s">
        <v>318</v>
      </c>
      <c r="AT29" s="3" t="s">
        <v>107</v>
      </c>
      <c r="AU29" s="3">
        <v>454</v>
      </c>
      <c r="AV29" s="24">
        <v>83160000</v>
      </c>
      <c r="AW29" s="25">
        <v>44572</v>
      </c>
      <c r="AX29" s="3">
        <v>28</v>
      </c>
      <c r="AY29" s="26">
        <v>83160000</v>
      </c>
      <c r="AZ29" s="5">
        <v>44575</v>
      </c>
      <c r="BA29" s="57" t="s">
        <v>446</v>
      </c>
      <c r="BB29" s="57" t="s">
        <v>131</v>
      </c>
      <c r="BC29" s="27">
        <v>44578</v>
      </c>
      <c r="BD29" s="9" t="s">
        <v>167</v>
      </c>
      <c r="BE29" s="28"/>
      <c r="BF29" s="29"/>
      <c r="BG29" s="30"/>
      <c r="BH29" s="30"/>
      <c r="BI29" s="31"/>
      <c r="BJ29" s="30"/>
      <c r="BK29" s="31"/>
      <c r="BL29" s="30"/>
      <c r="BM29" s="31"/>
      <c r="BN29" s="30"/>
      <c r="BO29" s="32"/>
      <c r="BP29" s="32"/>
      <c r="BQ29" s="30"/>
      <c r="BR29" s="30"/>
      <c r="BS29" s="32"/>
      <c r="BT29" s="32"/>
      <c r="BU29" s="30"/>
      <c r="BV29" s="30"/>
      <c r="BW29" s="32"/>
      <c r="BX29" s="32"/>
      <c r="BY29" s="30"/>
      <c r="BZ29" s="33">
        <v>0</v>
      </c>
      <c r="CA29" s="33">
        <v>0</v>
      </c>
      <c r="CB29" s="33">
        <v>0</v>
      </c>
      <c r="CC29" s="33">
        <v>330</v>
      </c>
      <c r="CD29" s="34"/>
      <c r="CE29" s="32"/>
      <c r="CF29" s="34"/>
      <c r="CG29" s="34"/>
      <c r="CH29" s="20"/>
      <c r="CI29" s="30"/>
      <c r="CJ29" s="35"/>
      <c r="CK29" s="30"/>
      <c r="CL29" s="30"/>
      <c r="CM29" s="20"/>
      <c r="CN29" s="30"/>
      <c r="CO29" s="28">
        <v>44911</v>
      </c>
      <c r="CP29" s="36" t="s">
        <v>932</v>
      </c>
      <c r="CQ29" s="29">
        <v>289</v>
      </c>
      <c r="CR29" s="37"/>
      <c r="CS29" s="38">
        <v>83160000</v>
      </c>
      <c r="CT29" s="39">
        <v>0</v>
      </c>
      <c r="CU29" s="39">
        <v>0</v>
      </c>
      <c r="CV29" s="39">
        <v>0</v>
      </c>
      <c r="CW29" s="39">
        <v>0</v>
      </c>
      <c r="CX29" s="38">
        <v>83160000</v>
      </c>
      <c r="CY29" s="40">
        <v>44911</v>
      </c>
    </row>
    <row r="30" spans="1:103" ht="20.25" customHeight="1" x14ac:dyDescent="0.25">
      <c r="A30" s="50" t="s">
        <v>447</v>
      </c>
      <c r="B30" s="13" t="s">
        <v>448</v>
      </c>
      <c r="C30" s="1" t="s">
        <v>103</v>
      </c>
      <c r="D30" s="1" t="s">
        <v>124</v>
      </c>
      <c r="E30" s="1" t="s">
        <v>191</v>
      </c>
      <c r="F30" s="6" t="s">
        <v>104</v>
      </c>
      <c r="G30" s="14" t="s">
        <v>104</v>
      </c>
      <c r="H30" s="15" t="s">
        <v>104</v>
      </c>
      <c r="I30" s="15"/>
      <c r="J30" s="10" t="s">
        <v>449</v>
      </c>
      <c r="K30" s="10" t="s">
        <v>450</v>
      </c>
      <c r="L30" s="7">
        <v>32560000</v>
      </c>
      <c r="M30" s="18">
        <v>2960000</v>
      </c>
      <c r="N30" s="3">
        <v>11</v>
      </c>
      <c r="O30" s="8"/>
      <c r="P30" s="8">
        <v>330</v>
      </c>
      <c r="Q30" s="19">
        <v>44578</v>
      </c>
      <c r="R30" s="20">
        <v>44579</v>
      </c>
      <c r="S30" s="20">
        <v>44912</v>
      </c>
      <c r="T30" s="20">
        <v>44912</v>
      </c>
      <c r="U30" s="21">
        <v>0.1317365269461078</v>
      </c>
      <c r="V30" s="2">
        <v>1</v>
      </c>
      <c r="W30" s="22" t="s">
        <v>216</v>
      </c>
      <c r="X30" s="14" t="s">
        <v>108</v>
      </c>
      <c r="Y30" s="17" t="s">
        <v>106</v>
      </c>
      <c r="Z30" s="4">
        <v>1039457970</v>
      </c>
      <c r="AA30" s="23" t="s">
        <v>264</v>
      </c>
      <c r="AB30" s="3"/>
      <c r="AC30" s="23"/>
      <c r="AD30" s="23"/>
      <c r="AE30" s="23"/>
      <c r="AF30" s="23"/>
      <c r="AG30" s="23"/>
      <c r="AH30" s="23"/>
      <c r="AI30" s="23"/>
      <c r="AJ30" s="17" t="s">
        <v>229</v>
      </c>
      <c r="AK30" s="3" t="s">
        <v>309</v>
      </c>
      <c r="AL30" s="3">
        <v>68197</v>
      </c>
      <c r="AM30" s="52" t="s">
        <v>126</v>
      </c>
      <c r="AN30" s="56">
        <v>20225320000473</v>
      </c>
      <c r="AO30" s="3" t="s">
        <v>126</v>
      </c>
      <c r="AP30" s="4">
        <v>20225320000473</v>
      </c>
      <c r="AQ30" s="48" t="s">
        <v>342</v>
      </c>
      <c r="AR30" s="3">
        <v>2105</v>
      </c>
      <c r="AS30" s="3" t="s">
        <v>318</v>
      </c>
      <c r="AT30" s="3" t="s">
        <v>107</v>
      </c>
      <c r="AU30" s="3">
        <v>455</v>
      </c>
      <c r="AV30" s="24">
        <v>65120000</v>
      </c>
      <c r="AW30" s="25">
        <v>44572</v>
      </c>
      <c r="AX30" s="3">
        <v>42</v>
      </c>
      <c r="AY30" s="26">
        <v>32560000</v>
      </c>
      <c r="AZ30" s="5">
        <v>44578</v>
      </c>
      <c r="BA30" s="10" t="s">
        <v>451</v>
      </c>
      <c r="BB30" s="3" t="s">
        <v>116</v>
      </c>
      <c r="BC30" s="27">
        <v>44213</v>
      </c>
      <c r="BD30" s="9" t="s">
        <v>167</v>
      </c>
      <c r="BE30" s="28"/>
      <c r="BF30" s="29"/>
      <c r="BG30" s="30"/>
      <c r="BH30" s="30"/>
      <c r="BI30" s="31"/>
      <c r="BJ30" s="30"/>
      <c r="BK30" s="31"/>
      <c r="BL30" s="30"/>
      <c r="BM30" s="31"/>
      <c r="BN30" s="30"/>
      <c r="BO30" s="32"/>
      <c r="BP30" s="32"/>
      <c r="BQ30" s="30"/>
      <c r="BR30" s="30"/>
      <c r="BS30" s="32"/>
      <c r="BT30" s="32"/>
      <c r="BU30" s="30"/>
      <c r="BV30" s="30"/>
      <c r="BW30" s="32"/>
      <c r="BX30" s="32"/>
      <c r="BY30" s="30"/>
      <c r="BZ30" s="33">
        <v>0</v>
      </c>
      <c r="CA30" s="33">
        <v>0</v>
      </c>
      <c r="CB30" s="33">
        <v>0</v>
      </c>
      <c r="CC30" s="33">
        <v>330</v>
      </c>
      <c r="CD30" s="34"/>
      <c r="CE30" s="32"/>
      <c r="CF30" s="34"/>
      <c r="CG30" s="34"/>
      <c r="CH30" s="20"/>
      <c r="CI30" s="30"/>
      <c r="CJ30" s="35"/>
      <c r="CK30" s="30"/>
      <c r="CL30" s="30"/>
      <c r="CM30" s="20"/>
      <c r="CN30" s="30"/>
      <c r="CO30" s="28">
        <v>44912</v>
      </c>
      <c r="CP30" s="36" t="s">
        <v>932</v>
      </c>
      <c r="CQ30" s="29">
        <v>290</v>
      </c>
      <c r="CR30" s="37"/>
      <c r="CS30" s="38">
        <v>32560000</v>
      </c>
      <c r="CT30" s="39">
        <v>0</v>
      </c>
      <c r="CU30" s="39">
        <v>0</v>
      </c>
      <c r="CV30" s="39">
        <v>0</v>
      </c>
      <c r="CW30" s="39">
        <v>0</v>
      </c>
      <c r="CX30" s="38">
        <v>32560000</v>
      </c>
      <c r="CY30" s="40">
        <v>44912</v>
      </c>
    </row>
    <row r="31" spans="1:103" ht="20.25" customHeight="1" x14ac:dyDescent="0.25">
      <c r="A31" s="50" t="s">
        <v>452</v>
      </c>
      <c r="B31" s="13" t="s">
        <v>453</v>
      </c>
      <c r="C31" s="1" t="s">
        <v>103</v>
      </c>
      <c r="D31" s="1" t="s">
        <v>124</v>
      </c>
      <c r="E31" s="1" t="s">
        <v>191</v>
      </c>
      <c r="F31" s="6" t="s">
        <v>104</v>
      </c>
      <c r="G31" s="14" t="s">
        <v>104</v>
      </c>
      <c r="H31" s="15" t="s">
        <v>104</v>
      </c>
      <c r="I31" s="15"/>
      <c r="J31" s="10" t="s">
        <v>117</v>
      </c>
      <c r="K31" s="10" t="s">
        <v>454</v>
      </c>
      <c r="L31" s="7">
        <v>67100000</v>
      </c>
      <c r="M31" s="18">
        <v>6100000</v>
      </c>
      <c r="N31" s="3">
        <v>11</v>
      </c>
      <c r="O31" s="8"/>
      <c r="P31" s="8">
        <v>330</v>
      </c>
      <c r="Q31" s="19">
        <v>44575</v>
      </c>
      <c r="R31" s="20">
        <v>44578</v>
      </c>
      <c r="S31" s="20">
        <v>44911</v>
      </c>
      <c r="T31" s="20">
        <v>44911</v>
      </c>
      <c r="U31" s="21">
        <v>0.1347305389221557</v>
      </c>
      <c r="V31" s="2">
        <v>3</v>
      </c>
      <c r="W31" s="22" t="s">
        <v>156</v>
      </c>
      <c r="X31" s="14" t="s">
        <v>105</v>
      </c>
      <c r="Y31" s="17" t="s">
        <v>106</v>
      </c>
      <c r="Z31" s="4">
        <v>87491348</v>
      </c>
      <c r="AA31" s="23"/>
      <c r="AB31" s="3"/>
      <c r="AC31" s="23"/>
      <c r="AD31" s="23"/>
      <c r="AE31" s="23"/>
      <c r="AF31" s="23"/>
      <c r="AG31" s="23"/>
      <c r="AH31" s="23"/>
      <c r="AI31" s="23"/>
      <c r="AJ31" s="17" t="s">
        <v>229</v>
      </c>
      <c r="AK31" s="3" t="s">
        <v>309</v>
      </c>
      <c r="AL31" s="3">
        <v>68192</v>
      </c>
      <c r="AM31" s="52" t="s">
        <v>126</v>
      </c>
      <c r="AN31" s="56">
        <v>20225320000473</v>
      </c>
      <c r="AO31" s="3" t="s">
        <v>126</v>
      </c>
      <c r="AP31" s="4">
        <v>20225320000473</v>
      </c>
      <c r="AQ31" s="48" t="s">
        <v>342</v>
      </c>
      <c r="AR31" s="3">
        <v>2105</v>
      </c>
      <c r="AS31" s="3" t="s">
        <v>318</v>
      </c>
      <c r="AT31" s="3" t="s">
        <v>107</v>
      </c>
      <c r="AU31" s="3">
        <v>482</v>
      </c>
      <c r="AV31" s="24">
        <v>134200000</v>
      </c>
      <c r="AW31" s="25">
        <v>44573</v>
      </c>
      <c r="AX31" s="3">
        <v>41</v>
      </c>
      <c r="AY31" s="26">
        <v>67100000</v>
      </c>
      <c r="AZ31" s="5">
        <v>44578</v>
      </c>
      <c r="BA31" s="10" t="s">
        <v>455</v>
      </c>
      <c r="BB31" s="3" t="s">
        <v>131</v>
      </c>
      <c r="BC31" s="27">
        <v>44578</v>
      </c>
      <c r="BD31" s="9" t="s">
        <v>167</v>
      </c>
      <c r="BE31" s="28"/>
      <c r="BF31" s="29"/>
      <c r="BG31" s="30"/>
      <c r="BH31" s="30"/>
      <c r="BI31" s="31"/>
      <c r="BJ31" s="30"/>
      <c r="BK31" s="31"/>
      <c r="BL31" s="30"/>
      <c r="BM31" s="31"/>
      <c r="BN31" s="30"/>
      <c r="BO31" s="32"/>
      <c r="BP31" s="32"/>
      <c r="BQ31" s="30"/>
      <c r="BR31" s="30"/>
      <c r="BS31" s="32"/>
      <c r="BT31" s="32"/>
      <c r="BU31" s="30"/>
      <c r="BV31" s="30"/>
      <c r="BW31" s="32"/>
      <c r="BX31" s="32"/>
      <c r="BY31" s="30"/>
      <c r="BZ31" s="33">
        <v>0</v>
      </c>
      <c r="CA31" s="33">
        <v>0</v>
      </c>
      <c r="CB31" s="33">
        <v>0</v>
      </c>
      <c r="CC31" s="33">
        <v>330</v>
      </c>
      <c r="CD31" s="34"/>
      <c r="CE31" s="32"/>
      <c r="CF31" s="34"/>
      <c r="CG31" s="34"/>
      <c r="CH31" s="20"/>
      <c r="CI31" s="30"/>
      <c r="CJ31" s="35"/>
      <c r="CK31" s="30"/>
      <c r="CL31" s="30"/>
      <c r="CM31" s="20"/>
      <c r="CN31" s="30"/>
      <c r="CO31" s="28">
        <v>44911</v>
      </c>
      <c r="CP31" s="36" t="s">
        <v>932</v>
      </c>
      <c r="CQ31" s="29">
        <v>289</v>
      </c>
      <c r="CR31" s="37"/>
      <c r="CS31" s="38">
        <v>67100000</v>
      </c>
      <c r="CT31" s="39">
        <v>0</v>
      </c>
      <c r="CU31" s="39">
        <v>0</v>
      </c>
      <c r="CV31" s="39">
        <v>0</v>
      </c>
      <c r="CW31" s="39">
        <v>0</v>
      </c>
      <c r="CX31" s="38">
        <v>67100000</v>
      </c>
      <c r="CY31" s="40">
        <v>44911</v>
      </c>
    </row>
    <row r="32" spans="1:103" ht="20.25" customHeight="1" x14ac:dyDescent="0.25">
      <c r="A32" s="10" t="s">
        <v>456</v>
      </c>
      <c r="B32" s="13" t="s">
        <v>457</v>
      </c>
      <c r="C32" s="1" t="s">
        <v>103</v>
      </c>
      <c r="D32" s="1" t="s">
        <v>124</v>
      </c>
      <c r="E32" s="1" t="s">
        <v>191</v>
      </c>
      <c r="F32" s="6" t="s">
        <v>104</v>
      </c>
      <c r="G32" s="14" t="s">
        <v>104</v>
      </c>
      <c r="H32" s="15" t="s">
        <v>104</v>
      </c>
      <c r="I32" s="15"/>
      <c r="J32" s="10" t="s">
        <v>458</v>
      </c>
      <c r="K32" s="10" t="s">
        <v>459</v>
      </c>
      <c r="L32" s="7">
        <v>25850000</v>
      </c>
      <c r="M32" s="18">
        <v>2350000</v>
      </c>
      <c r="N32" s="3">
        <v>11</v>
      </c>
      <c r="O32" s="8"/>
      <c r="P32" s="8">
        <v>330</v>
      </c>
      <c r="Q32" s="19">
        <v>44575</v>
      </c>
      <c r="R32" s="20">
        <v>44575</v>
      </c>
      <c r="S32" s="20">
        <v>44908</v>
      </c>
      <c r="T32" s="20">
        <v>44908</v>
      </c>
      <c r="U32" s="21">
        <v>0.1437125748502994</v>
      </c>
      <c r="V32" s="2">
        <v>1</v>
      </c>
      <c r="W32" s="22" t="s">
        <v>460</v>
      </c>
      <c r="X32" s="14" t="s">
        <v>108</v>
      </c>
      <c r="Y32" s="17" t="s">
        <v>106</v>
      </c>
      <c r="Z32" s="51" t="s">
        <v>461</v>
      </c>
      <c r="AA32" s="23"/>
      <c r="AB32" s="3"/>
      <c r="AC32" s="23"/>
      <c r="AD32" s="23"/>
      <c r="AE32" s="23"/>
      <c r="AF32" s="23"/>
      <c r="AG32" s="23"/>
      <c r="AH32" s="23"/>
      <c r="AI32" s="23"/>
      <c r="AJ32" s="17" t="s">
        <v>241</v>
      </c>
      <c r="AK32" s="3" t="s">
        <v>309</v>
      </c>
      <c r="AL32" s="3">
        <v>66140</v>
      </c>
      <c r="AM32" s="52" t="s">
        <v>194</v>
      </c>
      <c r="AN32" s="56">
        <v>20225320000513</v>
      </c>
      <c r="AO32" s="3" t="s">
        <v>194</v>
      </c>
      <c r="AP32" s="4">
        <v>20225320000513</v>
      </c>
      <c r="AQ32" s="48" t="s">
        <v>342</v>
      </c>
      <c r="AR32" s="3">
        <v>2105</v>
      </c>
      <c r="AS32" s="3" t="s">
        <v>318</v>
      </c>
      <c r="AT32" s="3" t="s">
        <v>107</v>
      </c>
      <c r="AU32" s="3">
        <v>450</v>
      </c>
      <c r="AV32" s="24">
        <v>25850000</v>
      </c>
      <c r="AW32" s="25">
        <v>44572</v>
      </c>
      <c r="AX32" s="3">
        <v>33</v>
      </c>
      <c r="AY32" s="26">
        <v>25850000</v>
      </c>
      <c r="AZ32" s="5">
        <v>44575</v>
      </c>
      <c r="BA32" s="10" t="s">
        <v>462</v>
      </c>
      <c r="BB32" s="3" t="s">
        <v>116</v>
      </c>
      <c r="BC32" s="27">
        <v>44575</v>
      </c>
      <c r="BD32" s="9" t="s">
        <v>167</v>
      </c>
      <c r="BE32" s="28"/>
      <c r="BF32" s="29"/>
      <c r="BG32" s="30"/>
      <c r="BH32" s="30"/>
      <c r="BI32" s="31"/>
      <c r="BJ32" s="30"/>
      <c r="BK32" s="31"/>
      <c r="BL32" s="30"/>
      <c r="BM32" s="31"/>
      <c r="BN32" s="30"/>
      <c r="BO32" s="32"/>
      <c r="BP32" s="32"/>
      <c r="BQ32" s="30"/>
      <c r="BR32" s="30"/>
      <c r="BS32" s="32"/>
      <c r="BT32" s="32"/>
      <c r="BU32" s="30"/>
      <c r="BV32" s="30"/>
      <c r="BW32" s="32"/>
      <c r="BX32" s="32"/>
      <c r="BY32" s="30"/>
      <c r="BZ32" s="33">
        <v>0</v>
      </c>
      <c r="CA32" s="33">
        <v>0</v>
      </c>
      <c r="CB32" s="33">
        <v>0</v>
      </c>
      <c r="CC32" s="33">
        <v>330</v>
      </c>
      <c r="CD32" s="34"/>
      <c r="CE32" s="32"/>
      <c r="CF32" s="34"/>
      <c r="CG32" s="34"/>
      <c r="CH32" s="20"/>
      <c r="CI32" s="30"/>
      <c r="CJ32" s="35"/>
      <c r="CK32" s="30"/>
      <c r="CL32" s="30"/>
      <c r="CM32" s="20"/>
      <c r="CN32" s="30"/>
      <c r="CO32" s="28">
        <v>44908</v>
      </c>
      <c r="CP32" s="36" t="s">
        <v>932</v>
      </c>
      <c r="CQ32" s="29">
        <v>286</v>
      </c>
      <c r="CR32" s="37"/>
      <c r="CS32" s="38">
        <v>25850000</v>
      </c>
      <c r="CT32" s="39">
        <v>0</v>
      </c>
      <c r="CU32" s="39">
        <v>0</v>
      </c>
      <c r="CV32" s="39">
        <v>0</v>
      </c>
      <c r="CW32" s="39">
        <v>0</v>
      </c>
      <c r="CX32" s="38">
        <v>25850000</v>
      </c>
      <c r="CY32" s="40">
        <v>44908</v>
      </c>
    </row>
    <row r="33" spans="1:103" ht="20.25" customHeight="1" x14ac:dyDescent="0.25">
      <c r="A33" s="50" t="s">
        <v>463</v>
      </c>
      <c r="B33" s="13" t="s">
        <v>464</v>
      </c>
      <c r="C33" s="1" t="s">
        <v>103</v>
      </c>
      <c r="D33" s="1" t="s">
        <v>124</v>
      </c>
      <c r="E33" s="1" t="s">
        <v>191</v>
      </c>
      <c r="F33" s="6" t="s">
        <v>104</v>
      </c>
      <c r="G33" s="14" t="s">
        <v>104</v>
      </c>
      <c r="H33" s="15" t="s">
        <v>104</v>
      </c>
      <c r="I33" s="15"/>
      <c r="J33" s="10" t="s">
        <v>331</v>
      </c>
      <c r="K33" s="10" t="s">
        <v>465</v>
      </c>
      <c r="L33" s="7">
        <v>16450000</v>
      </c>
      <c r="M33" s="18">
        <v>2350000</v>
      </c>
      <c r="N33" s="3">
        <v>7</v>
      </c>
      <c r="O33" s="8"/>
      <c r="P33" s="8">
        <v>210</v>
      </c>
      <c r="Q33" s="19">
        <v>44587</v>
      </c>
      <c r="R33" s="20">
        <v>44593</v>
      </c>
      <c r="S33" s="20">
        <v>44804</v>
      </c>
      <c r="T33" s="20">
        <v>44804</v>
      </c>
      <c r="U33" s="21">
        <v>0.14150943396226415</v>
      </c>
      <c r="V33" s="2">
        <v>5</v>
      </c>
      <c r="W33" s="22" t="s">
        <v>277</v>
      </c>
      <c r="X33" s="14" t="s">
        <v>105</v>
      </c>
      <c r="Y33" s="17" t="s">
        <v>106</v>
      </c>
      <c r="Z33" s="4">
        <v>79287493</v>
      </c>
      <c r="AA33" s="23"/>
      <c r="AB33" s="3"/>
      <c r="AC33" s="23"/>
      <c r="AD33" s="23"/>
      <c r="AE33" s="23"/>
      <c r="AF33" s="23"/>
      <c r="AG33" s="23"/>
      <c r="AH33" s="23"/>
      <c r="AI33" s="23"/>
      <c r="AJ33" s="17" t="s">
        <v>266</v>
      </c>
      <c r="AK33" s="3" t="s">
        <v>176</v>
      </c>
      <c r="AL33" s="3">
        <v>67780</v>
      </c>
      <c r="AM33" s="52" t="s">
        <v>182</v>
      </c>
      <c r="AN33" s="53">
        <v>20225320001193</v>
      </c>
      <c r="AO33" s="3" t="s">
        <v>182</v>
      </c>
      <c r="AP33" s="4">
        <v>20225320001193</v>
      </c>
      <c r="AQ33" s="48" t="s">
        <v>342</v>
      </c>
      <c r="AR33" s="3">
        <v>2105</v>
      </c>
      <c r="AS33" s="3" t="s">
        <v>318</v>
      </c>
      <c r="AT33" s="3" t="s">
        <v>107</v>
      </c>
      <c r="AU33" s="3">
        <v>532</v>
      </c>
      <c r="AV33" s="24">
        <v>180950000</v>
      </c>
      <c r="AW33" s="25">
        <v>44586</v>
      </c>
      <c r="AX33" s="3">
        <v>531</v>
      </c>
      <c r="AY33" s="26">
        <v>16450000</v>
      </c>
      <c r="AZ33" s="5">
        <v>44588</v>
      </c>
      <c r="BA33" s="10" t="s">
        <v>466</v>
      </c>
      <c r="BB33" s="3" t="s">
        <v>116</v>
      </c>
      <c r="BC33" s="27">
        <v>44589</v>
      </c>
      <c r="BD33" s="9" t="s">
        <v>167</v>
      </c>
      <c r="BE33" s="28"/>
      <c r="BF33" s="29"/>
      <c r="BG33" s="30"/>
      <c r="BH33" s="30"/>
      <c r="BI33" s="31"/>
      <c r="BJ33" s="30"/>
      <c r="BK33" s="31"/>
      <c r="BL33" s="30"/>
      <c r="BM33" s="31"/>
      <c r="BN33" s="30"/>
      <c r="BO33" s="32"/>
      <c r="BP33" s="32"/>
      <c r="BQ33" s="30"/>
      <c r="BR33" s="30"/>
      <c r="BS33" s="32"/>
      <c r="BT33" s="32"/>
      <c r="BU33" s="30"/>
      <c r="BV33" s="30"/>
      <c r="BW33" s="32"/>
      <c r="BX33" s="32"/>
      <c r="BY33" s="30"/>
      <c r="BZ33" s="33">
        <v>0</v>
      </c>
      <c r="CA33" s="33">
        <v>0</v>
      </c>
      <c r="CB33" s="33">
        <v>0</v>
      </c>
      <c r="CC33" s="33">
        <v>210</v>
      </c>
      <c r="CD33" s="34"/>
      <c r="CE33" s="32"/>
      <c r="CF33" s="34"/>
      <c r="CG33" s="34"/>
      <c r="CH33" s="20"/>
      <c r="CI33" s="30"/>
      <c r="CJ33" s="35"/>
      <c r="CK33" s="30"/>
      <c r="CL33" s="30"/>
      <c r="CM33" s="20"/>
      <c r="CN33" s="30"/>
      <c r="CO33" s="28">
        <v>44804</v>
      </c>
      <c r="CP33" s="36" t="s">
        <v>932</v>
      </c>
      <c r="CQ33" s="29">
        <v>182</v>
      </c>
      <c r="CR33" s="37"/>
      <c r="CS33" s="38">
        <v>16450000</v>
      </c>
      <c r="CT33" s="39">
        <v>0</v>
      </c>
      <c r="CU33" s="39">
        <v>0</v>
      </c>
      <c r="CV33" s="39">
        <v>0</v>
      </c>
      <c r="CW33" s="39">
        <v>0</v>
      </c>
      <c r="CX33" s="38">
        <v>16450000</v>
      </c>
      <c r="CY33" s="40">
        <v>44804</v>
      </c>
    </row>
    <row r="34" spans="1:103" ht="20.25" customHeight="1" x14ac:dyDescent="0.25">
      <c r="A34" s="50" t="s">
        <v>467</v>
      </c>
      <c r="B34" s="13" t="s">
        <v>468</v>
      </c>
      <c r="C34" s="1" t="s">
        <v>103</v>
      </c>
      <c r="D34" s="1" t="s">
        <v>124</v>
      </c>
      <c r="E34" s="1" t="s">
        <v>191</v>
      </c>
      <c r="F34" s="6" t="s">
        <v>104</v>
      </c>
      <c r="G34" s="14" t="s">
        <v>104</v>
      </c>
      <c r="H34" s="15" t="s">
        <v>104</v>
      </c>
      <c r="I34" s="15"/>
      <c r="J34" s="10" t="s">
        <v>224</v>
      </c>
      <c r="K34" s="10" t="s">
        <v>469</v>
      </c>
      <c r="L34" s="7">
        <v>67100000</v>
      </c>
      <c r="M34" s="18">
        <v>6100000</v>
      </c>
      <c r="N34" s="3">
        <v>11</v>
      </c>
      <c r="O34" s="8"/>
      <c r="P34" s="8">
        <v>330</v>
      </c>
      <c r="Q34" s="19">
        <v>44575</v>
      </c>
      <c r="R34" s="20">
        <v>44575</v>
      </c>
      <c r="S34" s="20">
        <v>44908</v>
      </c>
      <c r="T34" s="20">
        <v>44908</v>
      </c>
      <c r="U34" s="21">
        <v>0.1437125748502994</v>
      </c>
      <c r="V34" s="2">
        <v>1</v>
      </c>
      <c r="W34" s="22" t="s">
        <v>153</v>
      </c>
      <c r="X34" s="14" t="s">
        <v>108</v>
      </c>
      <c r="Y34" s="17" t="s">
        <v>106</v>
      </c>
      <c r="Z34" s="4">
        <v>1016013382</v>
      </c>
      <c r="AA34" s="23" t="s">
        <v>110</v>
      </c>
      <c r="AB34" s="3"/>
      <c r="AC34" s="23"/>
      <c r="AD34" s="23"/>
      <c r="AE34" s="23"/>
      <c r="AF34" s="23"/>
      <c r="AG34" s="23"/>
      <c r="AH34" s="23"/>
      <c r="AI34" s="23"/>
      <c r="AJ34" s="17" t="s">
        <v>333</v>
      </c>
      <c r="AK34" s="3" t="s">
        <v>118</v>
      </c>
      <c r="AL34" s="3"/>
      <c r="AM34" s="52" t="s">
        <v>192</v>
      </c>
      <c r="AN34" s="56">
        <v>20225320000453</v>
      </c>
      <c r="AO34" s="3" t="s">
        <v>192</v>
      </c>
      <c r="AP34" s="4">
        <v>20225320000453</v>
      </c>
      <c r="AQ34" s="48" t="s">
        <v>342</v>
      </c>
      <c r="AR34" s="3">
        <v>2105</v>
      </c>
      <c r="AS34" s="3" t="s">
        <v>318</v>
      </c>
      <c r="AT34" s="3" t="s">
        <v>107</v>
      </c>
      <c r="AU34" s="3">
        <v>457</v>
      </c>
      <c r="AV34" s="24">
        <v>67100000</v>
      </c>
      <c r="AW34" s="25">
        <v>44573</v>
      </c>
      <c r="AX34" s="3">
        <v>26</v>
      </c>
      <c r="AY34" s="26">
        <v>67100000</v>
      </c>
      <c r="AZ34" s="5">
        <v>44575</v>
      </c>
      <c r="BA34" s="10" t="s">
        <v>470</v>
      </c>
      <c r="BB34" s="3" t="s">
        <v>116</v>
      </c>
      <c r="BC34" s="27">
        <v>44575</v>
      </c>
      <c r="BD34" s="9" t="s">
        <v>167</v>
      </c>
      <c r="BE34" s="28"/>
      <c r="BF34" s="29"/>
      <c r="BG34" s="30"/>
      <c r="BH34" s="30"/>
      <c r="BI34" s="31"/>
      <c r="BJ34" s="30"/>
      <c r="BK34" s="31"/>
      <c r="BL34" s="30"/>
      <c r="BM34" s="31"/>
      <c r="BN34" s="30"/>
      <c r="BO34" s="32"/>
      <c r="BP34" s="32"/>
      <c r="BQ34" s="30"/>
      <c r="BR34" s="30"/>
      <c r="BS34" s="32"/>
      <c r="BT34" s="32"/>
      <c r="BU34" s="30"/>
      <c r="BV34" s="30"/>
      <c r="BW34" s="32"/>
      <c r="BX34" s="32"/>
      <c r="BY34" s="30"/>
      <c r="BZ34" s="33">
        <v>0</v>
      </c>
      <c r="CA34" s="33">
        <v>0</v>
      </c>
      <c r="CB34" s="33">
        <v>0</v>
      </c>
      <c r="CC34" s="33">
        <v>330</v>
      </c>
      <c r="CD34" s="34"/>
      <c r="CE34" s="32"/>
      <c r="CF34" s="34"/>
      <c r="CG34" s="34"/>
      <c r="CH34" s="20"/>
      <c r="CI34" s="30"/>
      <c r="CJ34" s="35"/>
      <c r="CK34" s="30"/>
      <c r="CL34" s="30"/>
      <c r="CM34" s="20"/>
      <c r="CN34" s="30"/>
      <c r="CO34" s="28">
        <v>44908</v>
      </c>
      <c r="CP34" s="36" t="s">
        <v>932</v>
      </c>
      <c r="CQ34" s="29">
        <v>286</v>
      </c>
      <c r="CR34" s="37"/>
      <c r="CS34" s="38">
        <v>67100000</v>
      </c>
      <c r="CT34" s="39">
        <v>0</v>
      </c>
      <c r="CU34" s="39">
        <v>0</v>
      </c>
      <c r="CV34" s="39">
        <v>0</v>
      </c>
      <c r="CW34" s="39">
        <v>0</v>
      </c>
      <c r="CX34" s="38">
        <v>67100000</v>
      </c>
      <c r="CY34" s="40">
        <v>44908</v>
      </c>
    </row>
    <row r="35" spans="1:103" ht="20.25" customHeight="1" x14ac:dyDescent="0.25">
      <c r="A35" s="50" t="s">
        <v>471</v>
      </c>
      <c r="B35" s="13" t="s">
        <v>472</v>
      </c>
      <c r="C35" s="1" t="s">
        <v>103</v>
      </c>
      <c r="D35" s="1" t="s">
        <v>124</v>
      </c>
      <c r="E35" s="1" t="s">
        <v>191</v>
      </c>
      <c r="F35" s="6" t="s">
        <v>104</v>
      </c>
      <c r="G35" s="14" t="s">
        <v>104</v>
      </c>
      <c r="H35" s="15" t="s">
        <v>104</v>
      </c>
      <c r="I35" s="15"/>
      <c r="J35" s="10" t="s">
        <v>473</v>
      </c>
      <c r="K35" s="49" t="s">
        <v>474</v>
      </c>
      <c r="L35" s="7">
        <v>67100000</v>
      </c>
      <c r="M35" s="18">
        <v>6100000</v>
      </c>
      <c r="N35" s="3">
        <v>11</v>
      </c>
      <c r="O35" s="8"/>
      <c r="P35" s="8">
        <v>330</v>
      </c>
      <c r="Q35" s="19">
        <v>44575</v>
      </c>
      <c r="R35" s="20">
        <v>44579</v>
      </c>
      <c r="S35" s="20">
        <v>44912</v>
      </c>
      <c r="T35" s="20">
        <v>44912</v>
      </c>
      <c r="U35" s="21">
        <v>0.1317365269461078</v>
      </c>
      <c r="V35" s="2">
        <v>1</v>
      </c>
      <c r="W35" s="22" t="s">
        <v>161</v>
      </c>
      <c r="X35" s="14" t="s">
        <v>108</v>
      </c>
      <c r="Y35" s="17" t="s">
        <v>106</v>
      </c>
      <c r="Z35" s="4">
        <v>1026559595</v>
      </c>
      <c r="AA35" s="23"/>
      <c r="AB35" s="3"/>
      <c r="AC35" s="23"/>
      <c r="AD35" s="23"/>
      <c r="AE35" s="23"/>
      <c r="AF35" s="23"/>
      <c r="AG35" s="23"/>
      <c r="AH35" s="23"/>
      <c r="AI35" s="23"/>
      <c r="AJ35" s="17" t="s">
        <v>333</v>
      </c>
      <c r="AK35" s="3" t="s">
        <v>293</v>
      </c>
      <c r="AL35" s="3">
        <v>66026</v>
      </c>
      <c r="AM35" s="52" t="s">
        <v>192</v>
      </c>
      <c r="AN35" s="56">
        <v>20225320000453</v>
      </c>
      <c r="AO35" s="3" t="s">
        <v>192</v>
      </c>
      <c r="AP35" s="4">
        <v>20225320000453</v>
      </c>
      <c r="AQ35" s="48" t="s">
        <v>342</v>
      </c>
      <c r="AR35" s="3">
        <v>2105</v>
      </c>
      <c r="AS35" s="3" t="s">
        <v>318</v>
      </c>
      <c r="AT35" s="3" t="s">
        <v>107</v>
      </c>
      <c r="AU35" s="3">
        <v>460</v>
      </c>
      <c r="AV35" s="24">
        <v>335500000</v>
      </c>
      <c r="AW35" s="25">
        <v>44573</v>
      </c>
      <c r="AX35" s="3">
        <v>27</v>
      </c>
      <c r="AY35" s="26">
        <v>67100000</v>
      </c>
      <c r="AZ35" s="5">
        <v>44575</v>
      </c>
      <c r="BA35" s="10" t="s">
        <v>475</v>
      </c>
      <c r="BB35" s="3" t="s">
        <v>116</v>
      </c>
      <c r="BC35" s="27">
        <v>44579</v>
      </c>
      <c r="BD35" s="9" t="s">
        <v>167</v>
      </c>
      <c r="BE35" s="28"/>
      <c r="BF35" s="29"/>
      <c r="BG35" s="30"/>
      <c r="BH35" s="30"/>
      <c r="BI35" s="31"/>
      <c r="BJ35" s="30"/>
      <c r="BK35" s="31"/>
      <c r="BL35" s="30"/>
      <c r="BM35" s="31"/>
      <c r="BN35" s="30"/>
      <c r="BO35" s="32"/>
      <c r="BP35" s="32"/>
      <c r="BQ35" s="30"/>
      <c r="BR35" s="30"/>
      <c r="BS35" s="32"/>
      <c r="BT35" s="32"/>
      <c r="BU35" s="30"/>
      <c r="BV35" s="30"/>
      <c r="BW35" s="32"/>
      <c r="BX35" s="32"/>
      <c r="BY35" s="30"/>
      <c r="BZ35" s="33">
        <v>0</v>
      </c>
      <c r="CA35" s="33">
        <v>0</v>
      </c>
      <c r="CB35" s="33">
        <v>0</v>
      </c>
      <c r="CC35" s="33">
        <v>330</v>
      </c>
      <c r="CD35" s="34"/>
      <c r="CE35" s="32"/>
      <c r="CF35" s="34"/>
      <c r="CG35" s="34"/>
      <c r="CH35" s="20"/>
      <c r="CI35" s="30"/>
      <c r="CJ35" s="35"/>
      <c r="CK35" s="30"/>
      <c r="CL35" s="30"/>
      <c r="CM35" s="20"/>
      <c r="CN35" s="30"/>
      <c r="CO35" s="28">
        <v>44912</v>
      </c>
      <c r="CP35" s="36" t="s">
        <v>932</v>
      </c>
      <c r="CQ35" s="29">
        <v>290</v>
      </c>
      <c r="CR35" s="37"/>
      <c r="CS35" s="38">
        <v>67100000</v>
      </c>
      <c r="CT35" s="39">
        <v>0</v>
      </c>
      <c r="CU35" s="39">
        <v>0</v>
      </c>
      <c r="CV35" s="39">
        <v>0</v>
      </c>
      <c r="CW35" s="39">
        <v>0</v>
      </c>
      <c r="CX35" s="38">
        <v>67100000</v>
      </c>
      <c r="CY35" s="40">
        <v>44912</v>
      </c>
    </row>
    <row r="36" spans="1:103" ht="20.25" customHeight="1" x14ac:dyDescent="0.25">
      <c r="A36" s="50" t="s">
        <v>471</v>
      </c>
      <c r="B36" s="13" t="s">
        <v>476</v>
      </c>
      <c r="C36" s="1" t="s">
        <v>103</v>
      </c>
      <c r="D36" s="1" t="s">
        <v>124</v>
      </c>
      <c r="E36" s="1" t="s">
        <v>191</v>
      </c>
      <c r="F36" s="6" t="s">
        <v>104</v>
      </c>
      <c r="G36" s="14" t="s">
        <v>104</v>
      </c>
      <c r="H36" s="15" t="s">
        <v>104</v>
      </c>
      <c r="I36" s="15"/>
      <c r="J36" s="10" t="s">
        <v>473</v>
      </c>
      <c r="K36" s="49" t="s">
        <v>474</v>
      </c>
      <c r="L36" s="7">
        <v>67100000</v>
      </c>
      <c r="M36" s="18">
        <v>6100000</v>
      </c>
      <c r="N36" s="3">
        <v>11</v>
      </c>
      <c r="O36" s="8"/>
      <c r="P36" s="8">
        <v>330</v>
      </c>
      <c r="Q36" s="19">
        <v>44575</v>
      </c>
      <c r="R36" s="20">
        <v>44575</v>
      </c>
      <c r="S36" s="20">
        <v>44908</v>
      </c>
      <c r="T36" s="20">
        <v>44908</v>
      </c>
      <c r="U36" s="21">
        <v>0.1437125748502994</v>
      </c>
      <c r="V36" s="2">
        <v>1</v>
      </c>
      <c r="W36" s="22" t="s">
        <v>125</v>
      </c>
      <c r="X36" s="14" t="s">
        <v>105</v>
      </c>
      <c r="Y36" s="17" t="s">
        <v>106</v>
      </c>
      <c r="Z36" s="4">
        <v>1128281402</v>
      </c>
      <c r="AA36" s="23" t="s">
        <v>284</v>
      </c>
      <c r="AB36" s="3"/>
      <c r="AC36" s="23"/>
      <c r="AD36" s="23"/>
      <c r="AE36" s="23"/>
      <c r="AF36" s="23"/>
      <c r="AG36" s="23"/>
      <c r="AH36" s="23"/>
      <c r="AI36" s="23"/>
      <c r="AJ36" s="17" t="s">
        <v>333</v>
      </c>
      <c r="AK36" s="3" t="s">
        <v>293</v>
      </c>
      <c r="AL36" s="3">
        <v>66026</v>
      </c>
      <c r="AM36" s="52" t="s">
        <v>192</v>
      </c>
      <c r="AN36" s="56">
        <v>20225320000453</v>
      </c>
      <c r="AO36" s="3" t="s">
        <v>192</v>
      </c>
      <c r="AP36" s="4">
        <v>20225320000453</v>
      </c>
      <c r="AQ36" s="48" t="s">
        <v>342</v>
      </c>
      <c r="AR36" s="3">
        <v>2105</v>
      </c>
      <c r="AS36" s="3" t="s">
        <v>318</v>
      </c>
      <c r="AT36" s="3" t="s">
        <v>107</v>
      </c>
      <c r="AU36" s="3">
        <v>460</v>
      </c>
      <c r="AV36" s="24">
        <v>335500000</v>
      </c>
      <c r="AW36" s="25">
        <v>44573</v>
      </c>
      <c r="AX36" s="3">
        <v>32</v>
      </c>
      <c r="AY36" s="26">
        <v>67100000</v>
      </c>
      <c r="AZ36" s="5">
        <v>44575</v>
      </c>
      <c r="BA36" s="10" t="s">
        <v>477</v>
      </c>
      <c r="BB36" s="3" t="s">
        <v>116</v>
      </c>
      <c r="BC36" s="27">
        <v>44575</v>
      </c>
      <c r="BD36" s="9" t="s">
        <v>167</v>
      </c>
      <c r="BE36" s="28"/>
      <c r="BF36" s="29"/>
      <c r="BG36" s="30"/>
      <c r="BH36" s="30"/>
      <c r="BI36" s="31"/>
      <c r="BJ36" s="30"/>
      <c r="BK36" s="31"/>
      <c r="BL36" s="30"/>
      <c r="BM36" s="31"/>
      <c r="BN36" s="30"/>
      <c r="BO36" s="32"/>
      <c r="BP36" s="32"/>
      <c r="BQ36" s="30"/>
      <c r="BR36" s="30"/>
      <c r="BS36" s="32"/>
      <c r="BT36" s="32"/>
      <c r="BU36" s="30"/>
      <c r="BV36" s="30"/>
      <c r="BW36" s="32"/>
      <c r="BX36" s="32"/>
      <c r="BY36" s="30"/>
      <c r="BZ36" s="33">
        <v>0</v>
      </c>
      <c r="CA36" s="33">
        <v>0</v>
      </c>
      <c r="CB36" s="33">
        <v>0</v>
      </c>
      <c r="CC36" s="33">
        <v>330</v>
      </c>
      <c r="CD36" s="34"/>
      <c r="CE36" s="32"/>
      <c r="CF36" s="34"/>
      <c r="CG36" s="34"/>
      <c r="CH36" s="20"/>
      <c r="CI36" s="30"/>
      <c r="CJ36" s="35"/>
      <c r="CK36" s="30"/>
      <c r="CL36" s="30"/>
      <c r="CM36" s="20"/>
      <c r="CN36" s="30"/>
      <c r="CO36" s="28">
        <v>44908</v>
      </c>
      <c r="CP36" s="36" t="s">
        <v>932</v>
      </c>
      <c r="CQ36" s="29">
        <v>286</v>
      </c>
      <c r="CR36" s="37"/>
      <c r="CS36" s="38">
        <v>67100000</v>
      </c>
      <c r="CT36" s="39">
        <v>0</v>
      </c>
      <c r="CU36" s="39">
        <v>0</v>
      </c>
      <c r="CV36" s="39">
        <v>0</v>
      </c>
      <c r="CW36" s="39">
        <v>0</v>
      </c>
      <c r="CX36" s="38">
        <v>67100000</v>
      </c>
      <c r="CY36" s="40">
        <v>44908</v>
      </c>
    </row>
    <row r="37" spans="1:103" ht="20.25" customHeight="1" x14ac:dyDescent="0.25">
      <c r="A37" s="50" t="s">
        <v>471</v>
      </c>
      <c r="B37" s="13" t="s">
        <v>478</v>
      </c>
      <c r="C37" s="1" t="s">
        <v>103</v>
      </c>
      <c r="D37" s="1" t="s">
        <v>124</v>
      </c>
      <c r="E37" s="1" t="s">
        <v>191</v>
      </c>
      <c r="F37" s="6" t="s">
        <v>104</v>
      </c>
      <c r="G37" s="14" t="s">
        <v>104</v>
      </c>
      <c r="H37" s="15" t="s">
        <v>104</v>
      </c>
      <c r="I37" s="15"/>
      <c r="J37" s="10" t="s">
        <v>473</v>
      </c>
      <c r="K37" s="49" t="s">
        <v>474</v>
      </c>
      <c r="L37" s="7">
        <v>67100000</v>
      </c>
      <c r="M37" s="18">
        <v>6100000</v>
      </c>
      <c r="N37" s="3">
        <v>11</v>
      </c>
      <c r="O37" s="8"/>
      <c r="P37" s="8">
        <v>330</v>
      </c>
      <c r="Q37" s="19">
        <v>44575</v>
      </c>
      <c r="R37" s="20">
        <v>44578</v>
      </c>
      <c r="S37" s="20">
        <v>44911</v>
      </c>
      <c r="T37" s="20">
        <v>44911</v>
      </c>
      <c r="U37" s="21">
        <v>0.1347305389221557</v>
      </c>
      <c r="V37" s="2">
        <v>1</v>
      </c>
      <c r="W37" s="22" t="s">
        <v>157</v>
      </c>
      <c r="X37" s="14" t="s">
        <v>105</v>
      </c>
      <c r="Y37" s="17" t="s">
        <v>106</v>
      </c>
      <c r="Z37" s="4">
        <v>79463678</v>
      </c>
      <c r="AA37" s="23"/>
      <c r="AB37" s="3"/>
      <c r="AC37" s="23"/>
      <c r="AD37" s="23"/>
      <c r="AE37" s="23"/>
      <c r="AF37" s="23"/>
      <c r="AG37" s="23"/>
      <c r="AH37" s="23"/>
      <c r="AI37" s="23"/>
      <c r="AJ37" s="17" t="s">
        <v>333</v>
      </c>
      <c r="AK37" s="3" t="s">
        <v>293</v>
      </c>
      <c r="AL37" s="3">
        <v>66026</v>
      </c>
      <c r="AM37" s="52" t="s">
        <v>192</v>
      </c>
      <c r="AN37" s="56">
        <v>20225320000453</v>
      </c>
      <c r="AO37" s="3" t="s">
        <v>192</v>
      </c>
      <c r="AP37" s="4">
        <v>20225320000453</v>
      </c>
      <c r="AQ37" s="48" t="s">
        <v>342</v>
      </c>
      <c r="AR37" s="3">
        <v>2105</v>
      </c>
      <c r="AS37" s="3" t="s">
        <v>318</v>
      </c>
      <c r="AT37" s="3" t="s">
        <v>107</v>
      </c>
      <c r="AU37" s="3">
        <v>460</v>
      </c>
      <c r="AV37" s="24">
        <v>335500000</v>
      </c>
      <c r="AW37" s="25">
        <v>44573</v>
      </c>
      <c r="AX37" s="3">
        <v>25</v>
      </c>
      <c r="AY37" s="26">
        <v>67100000</v>
      </c>
      <c r="AZ37" s="5">
        <v>44575</v>
      </c>
      <c r="BA37" s="10" t="s">
        <v>479</v>
      </c>
      <c r="BB37" s="3" t="s">
        <v>116</v>
      </c>
      <c r="BC37" s="27">
        <v>44578</v>
      </c>
      <c r="BD37" s="9" t="s">
        <v>167</v>
      </c>
      <c r="BE37" s="28"/>
      <c r="BF37" s="29"/>
      <c r="BG37" s="30"/>
      <c r="BH37" s="30"/>
      <c r="BI37" s="31"/>
      <c r="BJ37" s="30"/>
      <c r="BK37" s="31"/>
      <c r="BL37" s="30"/>
      <c r="BM37" s="31"/>
      <c r="BN37" s="30"/>
      <c r="BO37" s="32"/>
      <c r="BP37" s="32"/>
      <c r="BQ37" s="30"/>
      <c r="BR37" s="30"/>
      <c r="BS37" s="32"/>
      <c r="BT37" s="32"/>
      <c r="BU37" s="30"/>
      <c r="BV37" s="30"/>
      <c r="BW37" s="32"/>
      <c r="BX37" s="32"/>
      <c r="BY37" s="30"/>
      <c r="BZ37" s="33">
        <v>0</v>
      </c>
      <c r="CA37" s="33">
        <v>0</v>
      </c>
      <c r="CB37" s="33">
        <v>0</v>
      </c>
      <c r="CC37" s="33">
        <v>330</v>
      </c>
      <c r="CD37" s="34"/>
      <c r="CE37" s="32"/>
      <c r="CF37" s="34"/>
      <c r="CG37" s="34"/>
      <c r="CH37" s="20"/>
      <c r="CI37" s="30"/>
      <c r="CJ37" s="35"/>
      <c r="CK37" s="30"/>
      <c r="CL37" s="30"/>
      <c r="CM37" s="20"/>
      <c r="CN37" s="30"/>
      <c r="CO37" s="28">
        <v>44911</v>
      </c>
      <c r="CP37" s="36" t="s">
        <v>932</v>
      </c>
      <c r="CQ37" s="29">
        <v>289</v>
      </c>
      <c r="CR37" s="37"/>
      <c r="CS37" s="38">
        <v>67100000</v>
      </c>
      <c r="CT37" s="39">
        <v>0</v>
      </c>
      <c r="CU37" s="39">
        <v>0</v>
      </c>
      <c r="CV37" s="39">
        <v>0</v>
      </c>
      <c r="CW37" s="39">
        <v>0</v>
      </c>
      <c r="CX37" s="38">
        <v>67100000</v>
      </c>
      <c r="CY37" s="40">
        <v>44911</v>
      </c>
    </row>
    <row r="38" spans="1:103" ht="20.25" customHeight="1" x14ac:dyDescent="0.25">
      <c r="A38" s="50" t="s">
        <v>480</v>
      </c>
      <c r="B38" s="13" t="s">
        <v>481</v>
      </c>
      <c r="C38" s="1" t="s">
        <v>103</v>
      </c>
      <c r="D38" s="1" t="s">
        <v>124</v>
      </c>
      <c r="E38" s="1" t="s">
        <v>191</v>
      </c>
      <c r="F38" s="6" t="s">
        <v>104</v>
      </c>
      <c r="G38" s="14" t="s">
        <v>104</v>
      </c>
      <c r="H38" s="15" t="s">
        <v>104</v>
      </c>
      <c r="I38" s="15"/>
      <c r="J38" s="10" t="s">
        <v>482</v>
      </c>
      <c r="K38" s="10" t="s">
        <v>483</v>
      </c>
      <c r="L38" s="7">
        <v>67100000</v>
      </c>
      <c r="M38" s="18">
        <v>6100000</v>
      </c>
      <c r="N38" s="3">
        <v>11</v>
      </c>
      <c r="O38" s="8"/>
      <c r="P38" s="8">
        <v>330</v>
      </c>
      <c r="Q38" s="19">
        <v>44575</v>
      </c>
      <c r="R38" s="20">
        <v>44578</v>
      </c>
      <c r="S38" s="20">
        <v>44911</v>
      </c>
      <c r="T38" s="20">
        <v>44911</v>
      </c>
      <c r="U38" s="21">
        <v>0.1347305389221557</v>
      </c>
      <c r="V38" s="2">
        <v>1</v>
      </c>
      <c r="W38" s="22" t="s">
        <v>220</v>
      </c>
      <c r="X38" s="14" t="s">
        <v>108</v>
      </c>
      <c r="Y38" s="17" t="s">
        <v>106</v>
      </c>
      <c r="Z38" s="4">
        <v>35261208</v>
      </c>
      <c r="AA38" s="23" t="s">
        <v>244</v>
      </c>
      <c r="AB38" s="3"/>
      <c r="AC38" s="23"/>
      <c r="AD38" s="23"/>
      <c r="AE38" s="23"/>
      <c r="AF38" s="23"/>
      <c r="AG38" s="23"/>
      <c r="AH38" s="23"/>
      <c r="AI38" s="23"/>
      <c r="AJ38" s="17" t="s">
        <v>484</v>
      </c>
      <c r="AK38" s="3" t="s">
        <v>109</v>
      </c>
      <c r="AL38" s="3">
        <v>68145</v>
      </c>
      <c r="AM38" s="52" t="s">
        <v>182</v>
      </c>
      <c r="AN38" s="53">
        <v>20225320001193</v>
      </c>
      <c r="AO38" s="3" t="s">
        <v>182</v>
      </c>
      <c r="AP38" s="4">
        <v>20225320001193</v>
      </c>
      <c r="AQ38" s="48" t="s">
        <v>342</v>
      </c>
      <c r="AR38" s="3">
        <v>2105</v>
      </c>
      <c r="AS38" s="3" t="s">
        <v>318</v>
      </c>
      <c r="AT38" s="3" t="s">
        <v>107</v>
      </c>
      <c r="AU38" s="3">
        <v>480</v>
      </c>
      <c r="AV38" s="24">
        <v>67100000</v>
      </c>
      <c r="AW38" s="25">
        <v>44573</v>
      </c>
      <c r="AX38" s="3">
        <v>37</v>
      </c>
      <c r="AY38" s="26">
        <v>67100000</v>
      </c>
      <c r="AZ38" s="5">
        <v>44575</v>
      </c>
      <c r="BA38" s="10" t="s">
        <v>485</v>
      </c>
      <c r="BB38" s="3" t="s">
        <v>116</v>
      </c>
      <c r="BC38" s="27">
        <v>44578</v>
      </c>
      <c r="BD38" s="9" t="s">
        <v>167</v>
      </c>
      <c r="BE38" s="28"/>
      <c r="BF38" s="29"/>
      <c r="BG38" s="30"/>
      <c r="BH38" s="30"/>
      <c r="BI38" s="31"/>
      <c r="BJ38" s="30"/>
      <c r="BK38" s="31"/>
      <c r="BL38" s="30"/>
      <c r="BM38" s="31"/>
      <c r="BN38" s="30"/>
      <c r="BO38" s="32"/>
      <c r="BP38" s="32"/>
      <c r="BQ38" s="30"/>
      <c r="BR38" s="30"/>
      <c r="BS38" s="32"/>
      <c r="BT38" s="32"/>
      <c r="BU38" s="30"/>
      <c r="BV38" s="30"/>
      <c r="BW38" s="32"/>
      <c r="BX38" s="32"/>
      <c r="BY38" s="30"/>
      <c r="BZ38" s="33">
        <v>0</v>
      </c>
      <c r="CA38" s="33">
        <v>0</v>
      </c>
      <c r="CB38" s="33">
        <v>0</v>
      </c>
      <c r="CC38" s="33">
        <v>330</v>
      </c>
      <c r="CD38" s="34"/>
      <c r="CE38" s="32"/>
      <c r="CF38" s="34"/>
      <c r="CG38" s="34"/>
      <c r="CH38" s="20"/>
      <c r="CI38" s="30"/>
      <c r="CJ38" s="35"/>
      <c r="CK38" s="30"/>
      <c r="CL38" s="30"/>
      <c r="CM38" s="20"/>
      <c r="CN38" s="30"/>
      <c r="CO38" s="28">
        <v>44911</v>
      </c>
      <c r="CP38" s="36" t="s">
        <v>932</v>
      </c>
      <c r="CQ38" s="29">
        <v>289</v>
      </c>
      <c r="CR38" s="37"/>
      <c r="CS38" s="38">
        <v>67100000</v>
      </c>
      <c r="CT38" s="39">
        <v>0</v>
      </c>
      <c r="CU38" s="39">
        <v>0</v>
      </c>
      <c r="CV38" s="39">
        <v>0</v>
      </c>
      <c r="CW38" s="39">
        <v>0</v>
      </c>
      <c r="CX38" s="38">
        <v>67100000</v>
      </c>
      <c r="CY38" s="40">
        <v>44911</v>
      </c>
    </row>
    <row r="39" spans="1:103" ht="20.25" customHeight="1" x14ac:dyDescent="0.25">
      <c r="A39" s="50" t="s">
        <v>486</v>
      </c>
      <c r="B39" s="13" t="s">
        <v>487</v>
      </c>
      <c r="C39" s="1" t="s">
        <v>103</v>
      </c>
      <c r="D39" s="1" t="s">
        <v>124</v>
      </c>
      <c r="E39" s="1" t="s">
        <v>191</v>
      </c>
      <c r="F39" s="6" t="s">
        <v>104</v>
      </c>
      <c r="G39" s="14" t="s">
        <v>104</v>
      </c>
      <c r="H39" s="15" t="s">
        <v>104</v>
      </c>
      <c r="I39" s="15"/>
      <c r="J39" s="10" t="s">
        <v>488</v>
      </c>
      <c r="K39" s="10" t="s">
        <v>489</v>
      </c>
      <c r="L39" s="7">
        <v>67100000</v>
      </c>
      <c r="M39" s="18">
        <v>6100000</v>
      </c>
      <c r="N39" s="3">
        <v>11</v>
      </c>
      <c r="O39" s="8"/>
      <c r="P39" s="8">
        <v>330</v>
      </c>
      <c r="Q39" s="19">
        <v>44575</v>
      </c>
      <c r="R39" s="20">
        <v>44581</v>
      </c>
      <c r="S39" s="20">
        <v>44914</v>
      </c>
      <c r="T39" s="20">
        <v>44914</v>
      </c>
      <c r="U39" s="21">
        <v>0.12574850299401197</v>
      </c>
      <c r="V39" s="2">
        <v>1</v>
      </c>
      <c r="W39" s="22" t="s">
        <v>490</v>
      </c>
      <c r="X39" s="14" t="s">
        <v>108</v>
      </c>
      <c r="Y39" s="17" t="s">
        <v>106</v>
      </c>
      <c r="Z39" s="51">
        <v>51958213</v>
      </c>
      <c r="AA39" s="23"/>
      <c r="AB39" s="3"/>
      <c r="AC39" s="23"/>
      <c r="AD39" s="23"/>
      <c r="AE39" s="23"/>
      <c r="AF39" s="23"/>
      <c r="AG39" s="23"/>
      <c r="AH39" s="23"/>
      <c r="AI39" s="23"/>
      <c r="AJ39" s="17" t="s">
        <v>491</v>
      </c>
      <c r="AK39" s="3" t="s">
        <v>176</v>
      </c>
      <c r="AL39" s="3">
        <v>66436</v>
      </c>
      <c r="AM39" s="52" t="s">
        <v>194</v>
      </c>
      <c r="AN39" s="56">
        <v>20225320001373</v>
      </c>
      <c r="AO39" s="3" t="s">
        <v>194</v>
      </c>
      <c r="AP39" s="4">
        <v>20225320001373</v>
      </c>
      <c r="AQ39" s="48" t="s">
        <v>342</v>
      </c>
      <c r="AR39" s="3">
        <v>2105</v>
      </c>
      <c r="AS39" s="3" t="s">
        <v>318</v>
      </c>
      <c r="AT39" s="3" t="s">
        <v>107</v>
      </c>
      <c r="AU39" s="3">
        <v>470</v>
      </c>
      <c r="AV39" s="24">
        <v>67100000</v>
      </c>
      <c r="AW39" s="25">
        <v>44573</v>
      </c>
      <c r="AX39" s="3">
        <v>29</v>
      </c>
      <c r="AY39" s="26">
        <v>67100000</v>
      </c>
      <c r="AZ39" s="5">
        <v>44575</v>
      </c>
      <c r="BA39" s="46" t="s">
        <v>492</v>
      </c>
      <c r="BB39" s="3" t="s">
        <v>116</v>
      </c>
      <c r="BC39" s="27">
        <v>44578</v>
      </c>
      <c r="BD39" s="9" t="s">
        <v>167</v>
      </c>
      <c r="BE39" s="28"/>
      <c r="BF39" s="29"/>
      <c r="BG39" s="30"/>
      <c r="BH39" s="30"/>
      <c r="BI39" s="31"/>
      <c r="BJ39" s="30"/>
      <c r="BK39" s="31"/>
      <c r="BL39" s="30"/>
      <c r="BM39" s="31"/>
      <c r="BN39" s="30"/>
      <c r="BO39" s="32"/>
      <c r="BP39" s="32"/>
      <c r="BQ39" s="30"/>
      <c r="BR39" s="30"/>
      <c r="BS39" s="32"/>
      <c r="BT39" s="32"/>
      <c r="BU39" s="30"/>
      <c r="BV39" s="30"/>
      <c r="BW39" s="32"/>
      <c r="BX39" s="32"/>
      <c r="BY39" s="30"/>
      <c r="BZ39" s="33">
        <v>0</v>
      </c>
      <c r="CA39" s="33">
        <v>0</v>
      </c>
      <c r="CB39" s="33">
        <v>0</v>
      </c>
      <c r="CC39" s="33">
        <v>330</v>
      </c>
      <c r="CD39" s="34"/>
      <c r="CE39" s="32"/>
      <c r="CF39" s="34"/>
      <c r="CG39" s="34"/>
      <c r="CH39" s="20"/>
      <c r="CI39" s="30"/>
      <c r="CJ39" s="35"/>
      <c r="CK39" s="30"/>
      <c r="CL39" s="30"/>
      <c r="CM39" s="20"/>
      <c r="CN39" s="30"/>
      <c r="CO39" s="28">
        <v>44914</v>
      </c>
      <c r="CP39" s="36" t="s">
        <v>932</v>
      </c>
      <c r="CQ39" s="29">
        <v>292</v>
      </c>
      <c r="CR39" s="37"/>
      <c r="CS39" s="38">
        <v>67100000</v>
      </c>
      <c r="CT39" s="39">
        <v>0</v>
      </c>
      <c r="CU39" s="39">
        <v>0</v>
      </c>
      <c r="CV39" s="39">
        <v>0</v>
      </c>
      <c r="CW39" s="39">
        <v>0</v>
      </c>
      <c r="CX39" s="38">
        <v>67100000</v>
      </c>
      <c r="CY39" s="40">
        <v>44914</v>
      </c>
    </row>
    <row r="40" spans="1:103" ht="20.25" customHeight="1" x14ac:dyDescent="0.25">
      <c r="A40" s="50" t="s">
        <v>471</v>
      </c>
      <c r="B40" s="13" t="s">
        <v>493</v>
      </c>
      <c r="C40" s="1" t="s">
        <v>103</v>
      </c>
      <c r="D40" s="1" t="s">
        <v>124</v>
      </c>
      <c r="E40" s="1" t="s">
        <v>191</v>
      </c>
      <c r="F40" s="6" t="s">
        <v>104</v>
      </c>
      <c r="G40" s="14" t="s">
        <v>104</v>
      </c>
      <c r="H40" s="15" t="s">
        <v>104</v>
      </c>
      <c r="I40" s="15"/>
      <c r="J40" s="10" t="s">
        <v>473</v>
      </c>
      <c r="K40" s="49" t="s">
        <v>474</v>
      </c>
      <c r="L40" s="7">
        <v>67100000</v>
      </c>
      <c r="M40" s="18">
        <v>6100000</v>
      </c>
      <c r="N40" s="3">
        <v>11</v>
      </c>
      <c r="O40" s="8"/>
      <c r="P40" s="8">
        <v>330</v>
      </c>
      <c r="Q40" s="19">
        <v>44575</v>
      </c>
      <c r="R40" s="20">
        <v>44578</v>
      </c>
      <c r="S40" s="20">
        <v>44911</v>
      </c>
      <c r="T40" s="20">
        <v>44911</v>
      </c>
      <c r="U40" s="21">
        <v>0.1347305389221557</v>
      </c>
      <c r="V40" s="2">
        <v>1</v>
      </c>
      <c r="W40" s="22" t="s">
        <v>265</v>
      </c>
      <c r="X40" s="14" t="s">
        <v>108</v>
      </c>
      <c r="Y40" s="17" t="s">
        <v>106</v>
      </c>
      <c r="Z40" s="4">
        <v>1010185467</v>
      </c>
      <c r="AA40" s="23" t="s">
        <v>110</v>
      </c>
      <c r="AB40" s="3"/>
      <c r="AC40" s="23"/>
      <c r="AD40" s="23"/>
      <c r="AE40" s="23"/>
      <c r="AF40" s="23"/>
      <c r="AG40" s="23"/>
      <c r="AH40" s="23"/>
      <c r="AI40" s="23"/>
      <c r="AJ40" s="17" t="s">
        <v>333</v>
      </c>
      <c r="AK40" s="3" t="s">
        <v>354</v>
      </c>
      <c r="AL40" s="3">
        <v>66026</v>
      </c>
      <c r="AM40" s="52" t="s">
        <v>192</v>
      </c>
      <c r="AN40" s="56">
        <v>20225320001213</v>
      </c>
      <c r="AO40" s="3" t="s">
        <v>109</v>
      </c>
      <c r="AP40" s="4"/>
      <c r="AQ40" s="48" t="s">
        <v>342</v>
      </c>
      <c r="AR40" s="3">
        <v>2105</v>
      </c>
      <c r="AS40" s="3" t="s">
        <v>318</v>
      </c>
      <c r="AT40" s="3" t="s">
        <v>107</v>
      </c>
      <c r="AU40" s="3">
        <v>460</v>
      </c>
      <c r="AV40" s="24">
        <v>335500000</v>
      </c>
      <c r="AW40" s="25">
        <v>44573</v>
      </c>
      <c r="AX40" s="3">
        <v>30</v>
      </c>
      <c r="AY40" s="26">
        <v>67100000</v>
      </c>
      <c r="AZ40" s="5">
        <v>44575</v>
      </c>
      <c r="BA40" s="46" t="s">
        <v>494</v>
      </c>
      <c r="BB40" s="3" t="s">
        <v>116</v>
      </c>
      <c r="BC40" s="27">
        <v>44578</v>
      </c>
      <c r="BD40" s="9" t="s">
        <v>167</v>
      </c>
      <c r="BE40" s="28"/>
      <c r="BF40" s="29"/>
      <c r="BG40" s="30"/>
      <c r="BH40" s="30"/>
      <c r="BI40" s="31"/>
      <c r="BJ40" s="30"/>
      <c r="BK40" s="31"/>
      <c r="BL40" s="30"/>
      <c r="BM40" s="31"/>
      <c r="BN40" s="30"/>
      <c r="BO40" s="32"/>
      <c r="BP40" s="32"/>
      <c r="BQ40" s="30"/>
      <c r="BR40" s="30"/>
      <c r="BS40" s="32"/>
      <c r="BT40" s="32"/>
      <c r="BU40" s="30"/>
      <c r="BV40" s="30"/>
      <c r="BW40" s="32"/>
      <c r="BX40" s="32"/>
      <c r="BY40" s="30"/>
      <c r="BZ40" s="33">
        <v>0</v>
      </c>
      <c r="CA40" s="33">
        <v>0</v>
      </c>
      <c r="CB40" s="33">
        <v>0</v>
      </c>
      <c r="CC40" s="33">
        <v>330</v>
      </c>
      <c r="CD40" s="34"/>
      <c r="CE40" s="32"/>
      <c r="CF40" s="34"/>
      <c r="CG40" s="34"/>
      <c r="CH40" s="20"/>
      <c r="CI40" s="30"/>
      <c r="CJ40" s="35"/>
      <c r="CK40" s="30"/>
      <c r="CL40" s="30"/>
      <c r="CM40" s="20"/>
      <c r="CN40" s="30"/>
      <c r="CO40" s="28">
        <v>44911</v>
      </c>
      <c r="CP40" s="36" t="s">
        <v>932</v>
      </c>
      <c r="CQ40" s="29">
        <v>289</v>
      </c>
      <c r="CR40" s="37"/>
      <c r="CS40" s="38">
        <v>67100000</v>
      </c>
      <c r="CT40" s="39">
        <v>0</v>
      </c>
      <c r="CU40" s="39">
        <v>0</v>
      </c>
      <c r="CV40" s="39">
        <v>0</v>
      </c>
      <c r="CW40" s="39">
        <v>0</v>
      </c>
      <c r="CX40" s="38">
        <v>67100000</v>
      </c>
      <c r="CY40" s="40">
        <v>44911</v>
      </c>
    </row>
    <row r="41" spans="1:103" ht="20.25" customHeight="1" x14ac:dyDescent="0.25">
      <c r="A41" s="50" t="s">
        <v>495</v>
      </c>
      <c r="B41" s="13" t="s">
        <v>496</v>
      </c>
      <c r="C41" s="1" t="s">
        <v>103</v>
      </c>
      <c r="D41" s="1" t="s">
        <v>124</v>
      </c>
      <c r="E41" s="1" t="s">
        <v>191</v>
      </c>
      <c r="F41" s="6" t="s">
        <v>104</v>
      </c>
      <c r="G41" s="14" t="s">
        <v>104</v>
      </c>
      <c r="H41" s="15" t="s">
        <v>104</v>
      </c>
      <c r="I41" s="15"/>
      <c r="J41" s="10" t="s">
        <v>497</v>
      </c>
      <c r="K41" s="10" t="s">
        <v>498</v>
      </c>
      <c r="L41" s="7">
        <v>67100000</v>
      </c>
      <c r="M41" s="18">
        <v>6100000</v>
      </c>
      <c r="N41" s="3">
        <v>11</v>
      </c>
      <c r="O41" s="8"/>
      <c r="P41" s="8">
        <v>330</v>
      </c>
      <c r="Q41" s="19">
        <v>44575</v>
      </c>
      <c r="R41" s="20">
        <v>44578</v>
      </c>
      <c r="S41" s="20">
        <v>44911</v>
      </c>
      <c r="T41" s="20">
        <v>44911</v>
      </c>
      <c r="U41" s="21">
        <v>0.1347305389221557</v>
      </c>
      <c r="V41" s="2">
        <v>3</v>
      </c>
      <c r="W41" s="22" t="s">
        <v>120</v>
      </c>
      <c r="X41" s="14" t="s">
        <v>108</v>
      </c>
      <c r="Y41" s="17" t="s">
        <v>106</v>
      </c>
      <c r="Z41" s="4">
        <v>1019051534</v>
      </c>
      <c r="AA41" s="23"/>
      <c r="AB41" s="3"/>
      <c r="AC41" s="23"/>
      <c r="AD41" s="23"/>
      <c r="AE41" s="23"/>
      <c r="AF41" s="23"/>
      <c r="AG41" s="23"/>
      <c r="AH41" s="23"/>
      <c r="AI41" s="23"/>
      <c r="AJ41" s="17" t="s">
        <v>333</v>
      </c>
      <c r="AK41" s="3" t="s">
        <v>109</v>
      </c>
      <c r="AL41" s="3">
        <v>66005</v>
      </c>
      <c r="AM41" s="52" t="s">
        <v>192</v>
      </c>
      <c r="AN41" s="56">
        <v>20225320001213</v>
      </c>
      <c r="AO41" s="3" t="s">
        <v>109</v>
      </c>
      <c r="AP41" s="4"/>
      <c r="AQ41" s="48" t="s">
        <v>342</v>
      </c>
      <c r="AR41" s="3">
        <v>2105</v>
      </c>
      <c r="AS41" s="3" t="s">
        <v>318</v>
      </c>
      <c r="AT41" s="3" t="s">
        <v>107</v>
      </c>
      <c r="AU41" s="3">
        <v>458</v>
      </c>
      <c r="AV41" s="24">
        <v>671000000</v>
      </c>
      <c r="AW41" s="25">
        <v>44573</v>
      </c>
      <c r="AX41" s="3">
        <v>31</v>
      </c>
      <c r="AY41" s="26">
        <v>67100000</v>
      </c>
      <c r="AZ41" s="5" t="s">
        <v>499</v>
      </c>
      <c r="BA41" s="46" t="s">
        <v>500</v>
      </c>
      <c r="BB41" s="3" t="s">
        <v>116</v>
      </c>
      <c r="BC41" s="27">
        <v>44576</v>
      </c>
      <c r="BD41" s="9" t="s">
        <v>167</v>
      </c>
      <c r="BE41" s="28"/>
      <c r="BF41" s="29"/>
      <c r="BG41" s="30"/>
      <c r="BH41" s="30"/>
      <c r="BI41" s="31"/>
      <c r="BJ41" s="30"/>
      <c r="BK41" s="31"/>
      <c r="BL41" s="30"/>
      <c r="BM41" s="31"/>
      <c r="BN41" s="30"/>
      <c r="BO41" s="32"/>
      <c r="BP41" s="32"/>
      <c r="BQ41" s="30"/>
      <c r="BR41" s="30"/>
      <c r="BS41" s="32"/>
      <c r="BT41" s="32"/>
      <c r="BU41" s="30"/>
      <c r="BV41" s="30"/>
      <c r="BW41" s="32"/>
      <c r="BX41" s="32"/>
      <c r="BY41" s="30"/>
      <c r="BZ41" s="33">
        <v>0</v>
      </c>
      <c r="CA41" s="33">
        <v>0</v>
      </c>
      <c r="CB41" s="33">
        <v>0</v>
      </c>
      <c r="CC41" s="33">
        <v>330</v>
      </c>
      <c r="CD41" s="34"/>
      <c r="CE41" s="32"/>
      <c r="CF41" s="34"/>
      <c r="CG41" s="34"/>
      <c r="CH41" s="20"/>
      <c r="CI41" s="30"/>
      <c r="CJ41" s="35"/>
      <c r="CK41" s="30"/>
      <c r="CL41" s="30"/>
      <c r="CM41" s="20"/>
      <c r="CN41" s="30"/>
      <c r="CO41" s="28">
        <v>44911</v>
      </c>
      <c r="CP41" s="36" t="s">
        <v>932</v>
      </c>
      <c r="CQ41" s="29">
        <v>289</v>
      </c>
      <c r="CR41" s="37"/>
      <c r="CS41" s="38">
        <v>67100000</v>
      </c>
      <c r="CT41" s="39">
        <v>0</v>
      </c>
      <c r="CU41" s="39">
        <v>0</v>
      </c>
      <c r="CV41" s="39">
        <v>0</v>
      </c>
      <c r="CW41" s="39">
        <v>0</v>
      </c>
      <c r="CX41" s="38">
        <v>67100000</v>
      </c>
      <c r="CY41" s="40">
        <v>44911</v>
      </c>
    </row>
    <row r="42" spans="1:103" ht="20.25" customHeight="1" x14ac:dyDescent="0.25">
      <c r="A42" s="50" t="s">
        <v>501</v>
      </c>
      <c r="B42" s="13" t="s">
        <v>502</v>
      </c>
      <c r="C42" s="1" t="s">
        <v>103</v>
      </c>
      <c r="D42" s="1" t="s">
        <v>124</v>
      </c>
      <c r="E42" s="1" t="s">
        <v>191</v>
      </c>
      <c r="F42" s="6" t="s">
        <v>104</v>
      </c>
      <c r="G42" s="14" t="s">
        <v>104</v>
      </c>
      <c r="H42" s="15" t="s">
        <v>104</v>
      </c>
      <c r="I42" s="15"/>
      <c r="J42" s="10" t="s">
        <v>285</v>
      </c>
      <c r="K42" s="49" t="s">
        <v>503</v>
      </c>
      <c r="L42" s="7">
        <v>77000000</v>
      </c>
      <c r="M42" s="18">
        <v>7000000</v>
      </c>
      <c r="N42" s="3">
        <v>11</v>
      </c>
      <c r="O42" s="8"/>
      <c r="P42" s="8">
        <v>330</v>
      </c>
      <c r="Q42" s="19">
        <v>44575</v>
      </c>
      <c r="R42" s="20">
        <v>44575</v>
      </c>
      <c r="S42" s="20">
        <v>44908</v>
      </c>
      <c r="T42" s="20">
        <v>44908</v>
      </c>
      <c r="U42" s="21">
        <v>0.1437125748502994</v>
      </c>
      <c r="V42" s="2">
        <v>5</v>
      </c>
      <c r="W42" s="22" t="s">
        <v>286</v>
      </c>
      <c r="X42" s="14" t="s">
        <v>108</v>
      </c>
      <c r="Y42" s="17" t="s">
        <v>106</v>
      </c>
      <c r="Z42" s="4">
        <v>53003634</v>
      </c>
      <c r="AA42" s="23"/>
      <c r="AB42" s="3"/>
      <c r="AC42" s="23"/>
      <c r="AD42" s="23"/>
      <c r="AE42" s="23"/>
      <c r="AF42" s="23"/>
      <c r="AG42" s="23"/>
      <c r="AH42" s="23"/>
      <c r="AI42" s="23"/>
      <c r="AJ42" s="17" t="s">
        <v>228</v>
      </c>
      <c r="AK42" s="3" t="s">
        <v>109</v>
      </c>
      <c r="AL42" s="3">
        <v>68248</v>
      </c>
      <c r="AM42" s="52" t="s">
        <v>168</v>
      </c>
      <c r="AN42" s="56">
        <v>20225320001433</v>
      </c>
      <c r="AO42" s="3" t="s">
        <v>168</v>
      </c>
      <c r="AP42" s="4">
        <v>20225320001433</v>
      </c>
      <c r="AQ42" s="48" t="s">
        <v>342</v>
      </c>
      <c r="AR42" s="3">
        <v>2105</v>
      </c>
      <c r="AS42" s="3" t="s">
        <v>318</v>
      </c>
      <c r="AT42" s="3" t="s">
        <v>107</v>
      </c>
      <c r="AU42" s="3">
        <v>494</v>
      </c>
      <c r="AV42" s="24">
        <v>77000000</v>
      </c>
      <c r="AW42" s="25">
        <v>44574</v>
      </c>
      <c r="AX42" s="3">
        <v>36</v>
      </c>
      <c r="AY42" s="26">
        <v>77000000</v>
      </c>
      <c r="AZ42" s="5">
        <v>44575</v>
      </c>
      <c r="BA42" s="10" t="s">
        <v>504</v>
      </c>
      <c r="BB42" s="3" t="s">
        <v>116</v>
      </c>
      <c r="BC42" s="27">
        <v>44575</v>
      </c>
      <c r="BD42" s="9" t="s">
        <v>167</v>
      </c>
      <c r="BE42" s="28"/>
      <c r="BF42" s="29"/>
      <c r="BG42" s="30"/>
      <c r="BH42" s="30"/>
      <c r="BI42" s="31"/>
      <c r="BJ42" s="30"/>
      <c r="BK42" s="31"/>
      <c r="BL42" s="30"/>
      <c r="BM42" s="31"/>
      <c r="BN42" s="30"/>
      <c r="BO42" s="32"/>
      <c r="BP42" s="32"/>
      <c r="BQ42" s="30"/>
      <c r="BR42" s="30"/>
      <c r="BS42" s="32"/>
      <c r="BT42" s="32"/>
      <c r="BU42" s="30"/>
      <c r="BV42" s="30"/>
      <c r="BW42" s="32"/>
      <c r="BX42" s="32"/>
      <c r="BY42" s="30"/>
      <c r="BZ42" s="33">
        <v>0</v>
      </c>
      <c r="CA42" s="33">
        <v>0</v>
      </c>
      <c r="CB42" s="33">
        <v>0</v>
      </c>
      <c r="CC42" s="33">
        <v>330</v>
      </c>
      <c r="CD42" s="34"/>
      <c r="CE42" s="32"/>
      <c r="CF42" s="34"/>
      <c r="CG42" s="34"/>
      <c r="CH42" s="20"/>
      <c r="CI42" s="30"/>
      <c r="CJ42" s="35"/>
      <c r="CK42" s="30"/>
      <c r="CL42" s="30"/>
      <c r="CM42" s="20"/>
      <c r="CN42" s="30"/>
      <c r="CO42" s="28">
        <v>44908</v>
      </c>
      <c r="CP42" s="36" t="s">
        <v>932</v>
      </c>
      <c r="CQ42" s="29">
        <v>286</v>
      </c>
      <c r="CR42" s="37"/>
      <c r="CS42" s="38">
        <v>77000000</v>
      </c>
      <c r="CT42" s="39">
        <v>0</v>
      </c>
      <c r="CU42" s="39">
        <v>0</v>
      </c>
      <c r="CV42" s="39">
        <v>0</v>
      </c>
      <c r="CW42" s="39">
        <v>0</v>
      </c>
      <c r="CX42" s="38">
        <v>77000000</v>
      </c>
      <c r="CY42" s="40">
        <v>44908</v>
      </c>
    </row>
    <row r="43" spans="1:103" ht="20.25" customHeight="1" x14ac:dyDescent="0.25">
      <c r="A43" s="48" t="s">
        <v>505</v>
      </c>
      <c r="B43" s="13" t="s">
        <v>506</v>
      </c>
      <c r="C43" s="1" t="s">
        <v>103</v>
      </c>
      <c r="D43" s="1" t="s">
        <v>124</v>
      </c>
      <c r="E43" s="1" t="s">
        <v>191</v>
      </c>
      <c r="F43" s="6" t="s">
        <v>104</v>
      </c>
      <c r="G43" s="14" t="s">
        <v>104</v>
      </c>
      <c r="H43" s="15" t="s">
        <v>104</v>
      </c>
      <c r="I43" s="15"/>
      <c r="J43" s="10" t="s">
        <v>507</v>
      </c>
      <c r="K43" s="49" t="s">
        <v>508</v>
      </c>
      <c r="L43" s="7">
        <v>77440000</v>
      </c>
      <c r="M43" s="18">
        <v>7040000</v>
      </c>
      <c r="N43" s="3">
        <v>11</v>
      </c>
      <c r="O43" s="8"/>
      <c r="P43" s="8">
        <v>330</v>
      </c>
      <c r="Q43" s="19">
        <v>44578</v>
      </c>
      <c r="R43" s="20">
        <v>44585</v>
      </c>
      <c r="S43" s="20">
        <v>44918</v>
      </c>
      <c r="T43" s="20">
        <v>44918</v>
      </c>
      <c r="U43" s="21">
        <v>0.11377245508982035</v>
      </c>
      <c r="V43" s="2">
        <v>1</v>
      </c>
      <c r="W43" s="22" t="s">
        <v>159</v>
      </c>
      <c r="X43" s="14" t="s">
        <v>105</v>
      </c>
      <c r="Y43" s="17" t="s">
        <v>106</v>
      </c>
      <c r="Z43" s="4">
        <v>91517570</v>
      </c>
      <c r="AA43" s="23" t="s">
        <v>110</v>
      </c>
      <c r="AB43" s="3"/>
      <c r="AC43" s="23"/>
      <c r="AD43" s="23"/>
      <c r="AE43" s="23"/>
      <c r="AF43" s="23"/>
      <c r="AG43" s="23"/>
      <c r="AH43" s="23"/>
      <c r="AI43" s="23"/>
      <c r="AJ43" s="17" t="s">
        <v>252</v>
      </c>
      <c r="AK43" s="3" t="s">
        <v>336</v>
      </c>
      <c r="AL43" s="3">
        <v>66025</v>
      </c>
      <c r="AM43" s="52" t="s">
        <v>194</v>
      </c>
      <c r="AN43" s="56">
        <v>20225320001373</v>
      </c>
      <c r="AO43" s="3" t="s">
        <v>194</v>
      </c>
      <c r="AP43" s="4">
        <v>20225320001373</v>
      </c>
      <c r="AQ43" s="48" t="s">
        <v>342</v>
      </c>
      <c r="AR43" s="3">
        <v>2105</v>
      </c>
      <c r="AS43" s="3" t="s">
        <v>318</v>
      </c>
      <c r="AT43" s="3" t="s">
        <v>107</v>
      </c>
      <c r="AU43" s="3">
        <v>442</v>
      </c>
      <c r="AV43" s="24">
        <v>77440000</v>
      </c>
      <c r="AW43" s="25">
        <v>44572</v>
      </c>
      <c r="AX43" s="3">
        <v>511</v>
      </c>
      <c r="AY43" s="26">
        <v>77440000</v>
      </c>
      <c r="AZ43" s="5">
        <v>44585</v>
      </c>
      <c r="BA43" s="10" t="s">
        <v>509</v>
      </c>
      <c r="BB43" s="3" t="s">
        <v>116</v>
      </c>
      <c r="BC43" s="27">
        <v>44578</v>
      </c>
      <c r="BD43" s="9" t="s">
        <v>167</v>
      </c>
      <c r="BE43" s="28"/>
      <c r="BF43" s="29"/>
      <c r="BG43" s="30"/>
      <c r="BH43" s="30"/>
      <c r="BI43" s="31"/>
      <c r="BJ43" s="30"/>
      <c r="BK43" s="31"/>
      <c r="BL43" s="30"/>
      <c r="BM43" s="31"/>
      <c r="BN43" s="30"/>
      <c r="BO43" s="32"/>
      <c r="BP43" s="32"/>
      <c r="BQ43" s="30"/>
      <c r="BR43" s="30"/>
      <c r="BS43" s="32"/>
      <c r="BT43" s="32"/>
      <c r="BU43" s="30"/>
      <c r="BV43" s="30"/>
      <c r="BW43" s="32"/>
      <c r="BX43" s="32"/>
      <c r="BY43" s="30"/>
      <c r="BZ43" s="33">
        <v>0</v>
      </c>
      <c r="CA43" s="33">
        <v>0</v>
      </c>
      <c r="CB43" s="33">
        <v>0</v>
      </c>
      <c r="CC43" s="33">
        <v>330</v>
      </c>
      <c r="CD43" s="34"/>
      <c r="CE43" s="32"/>
      <c r="CF43" s="34"/>
      <c r="CG43" s="34"/>
      <c r="CH43" s="20"/>
      <c r="CI43" s="30"/>
      <c r="CJ43" s="35"/>
      <c r="CK43" s="30"/>
      <c r="CL43" s="30"/>
      <c r="CM43" s="20"/>
      <c r="CN43" s="30"/>
      <c r="CO43" s="28">
        <v>44918</v>
      </c>
      <c r="CP43" s="36" t="s">
        <v>932</v>
      </c>
      <c r="CQ43" s="29">
        <v>296</v>
      </c>
      <c r="CR43" s="37"/>
      <c r="CS43" s="38">
        <v>77440000</v>
      </c>
      <c r="CT43" s="39">
        <v>0</v>
      </c>
      <c r="CU43" s="39">
        <v>0</v>
      </c>
      <c r="CV43" s="39">
        <v>0</v>
      </c>
      <c r="CW43" s="39">
        <v>0</v>
      </c>
      <c r="CX43" s="38">
        <v>77440000</v>
      </c>
      <c r="CY43" s="40">
        <v>44918</v>
      </c>
    </row>
    <row r="44" spans="1:103" ht="20.25" customHeight="1" x14ac:dyDescent="0.25">
      <c r="A44" s="50" t="s">
        <v>510</v>
      </c>
      <c r="B44" s="13" t="s">
        <v>511</v>
      </c>
      <c r="C44" s="1" t="s">
        <v>103</v>
      </c>
      <c r="D44" s="1" t="s">
        <v>124</v>
      </c>
      <c r="E44" s="1" t="s">
        <v>191</v>
      </c>
      <c r="F44" s="6" t="s">
        <v>104</v>
      </c>
      <c r="G44" s="14" t="s">
        <v>104</v>
      </c>
      <c r="H44" s="15" t="s">
        <v>104</v>
      </c>
      <c r="I44" s="15"/>
      <c r="J44" s="10" t="s">
        <v>512</v>
      </c>
      <c r="K44" s="49" t="s">
        <v>513</v>
      </c>
      <c r="L44" s="7">
        <v>67100000</v>
      </c>
      <c r="M44" s="18">
        <v>6100000</v>
      </c>
      <c r="N44" s="3">
        <v>11</v>
      </c>
      <c r="O44" s="8"/>
      <c r="P44" s="8">
        <v>330</v>
      </c>
      <c r="Q44" s="19">
        <v>44579</v>
      </c>
      <c r="R44" s="20">
        <v>44580</v>
      </c>
      <c r="S44" s="20">
        <v>44913</v>
      </c>
      <c r="T44" s="20">
        <v>44913</v>
      </c>
      <c r="U44" s="21">
        <v>0.12874251497005987</v>
      </c>
      <c r="V44" s="2">
        <v>5</v>
      </c>
      <c r="W44" s="22" t="s">
        <v>130</v>
      </c>
      <c r="X44" s="14" t="s">
        <v>108</v>
      </c>
      <c r="Y44" s="17" t="s">
        <v>106</v>
      </c>
      <c r="Z44" s="4">
        <v>1026250398</v>
      </c>
      <c r="AA44" s="23" t="s">
        <v>110</v>
      </c>
      <c r="AB44" s="3"/>
      <c r="AC44" s="23"/>
      <c r="AD44" s="23"/>
      <c r="AE44" s="23"/>
      <c r="AF44" s="23"/>
      <c r="AG44" s="23"/>
      <c r="AH44" s="23"/>
      <c r="AI44" s="23"/>
      <c r="AJ44" s="17" t="s">
        <v>333</v>
      </c>
      <c r="AK44" s="3" t="s">
        <v>212</v>
      </c>
      <c r="AL44" s="3">
        <v>66513</v>
      </c>
      <c r="AM44" s="52" t="s">
        <v>192</v>
      </c>
      <c r="AN44" s="56">
        <v>20225320001213</v>
      </c>
      <c r="AO44" s="3" t="s">
        <v>109</v>
      </c>
      <c r="AP44" s="4"/>
      <c r="AQ44" s="48" t="s">
        <v>419</v>
      </c>
      <c r="AR44" s="3">
        <v>2081</v>
      </c>
      <c r="AS44" s="3" t="s">
        <v>420</v>
      </c>
      <c r="AT44" s="3" t="s">
        <v>107</v>
      </c>
      <c r="AU44" s="3">
        <v>473</v>
      </c>
      <c r="AV44" s="24">
        <v>67100000</v>
      </c>
      <c r="AW44" s="25">
        <v>44573</v>
      </c>
      <c r="AX44" s="3">
        <v>195</v>
      </c>
      <c r="AY44" s="26">
        <v>67100000</v>
      </c>
      <c r="AZ44" s="5">
        <v>44580</v>
      </c>
      <c r="BA44" s="10" t="s">
        <v>514</v>
      </c>
      <c r="BB44" s="3" t="s">
        <v>116</v>
      </c>
      <c r="BC44" s="27">
        <v>44580</v>
      </c>
      <c r="BD44" s="9" t="s">
        <v>167</v>
      </c>
      <c r="BE44" s="28"/>
      <c r="BF44" s="29"/>
      <c r="BG44" s="30"/>
      <c r="BH44" s="30"/>
      <c r="BI44" s="31"/>
      <c r="BJ44" s="30"/>
      <c r="BK44" s="31"/>
      <c r="BL44" s="30"/>
      <c r="BM44" s="31"/>
      <c r="BN44" s="30"/>
      <c r="BO44" s="32"/>
      <c r="BP44" s="32"/>
      <c r="BQ44" s="30"/>
      <c r="BR44" s="30"/>
      <c r="BS44" s="32"/>
      <c r="BT44" s="32"/>
      <c r="BU44" s="30"/>
      <c r="BV44" s="30"/>
      <c r="BW44" s="32"/>
      <c r="BX44" s="32"/>
      <c r="BY44" s="30"/>
      <c r="BZ44" s="33">
        <v>0</v>
      </c>
      <c r="CA44" s="33">
        <v>0</v>
      </c>
      <c r="CB44" s="33">
        <v>0</v>
      </c>
      <c r="CC44" s="33">
        <v>330</v>
      </c>
      <c r="CD44" s="34"/>
      <c r="CE44" s="32"/>
      <c r="CF44" s="34"/>
      <c r="CG44" s="34"/>
      <c r="CH44" s="20"/>
      <c r="CI44" s="30"/>
      <c r="CJ44" s="35"/>
      <c r="CK44" s="30"/>
      <c r="CL44" s="30"/>
      <c r="CM44" s="20"/>
      <c r="CN44" s="30"/>
      <c r="CO44" s="28">
        <v>44913</v>
      </c>
      <c r="CP44" s="36" t="s">
        <v>932</v>
      </c>
      <c r="CQ44" s="29">
        <v>291</v>
      </c>
      <c r="CR44" s="37"/>
      <c r="CS44" s="38">
        <v>67100000</v>
      </c>
      <c r="CT44" s="39">
        <v>0</v>
      </c>
      <c r="CU44" s="39">
        <v>0</v>
      </c>
      <c r="CV44" s="39">
        <v>0</v>
      </c>
      <c r="CW44" s="39">
        <v>0</v>
      </c>
      <c r="CX44" s="38">
        <v>67100000</v>
      </c>
      <c r="CY44" s="40">
        <v>44913</v>
      </c>
    </row>
    <row r="45" spans="1:103" ht="20.25" customHeight="1" x14ac:dyDescent="0.25">
      <c r="A45" s="50" t="s">
        <v>515</v>
      </c>
      <c r="B45" s="13" t="s">
        <v>516</v>
      </c>
      <c r="C45" s="1" t="s">
        <v>103</v>
      </c>
      <c r="D45" s="1" t="s">
        <v>124</v>
      </c>
      <c r="E45" s="1" t="s">
        <v>191</v>
      </c>
      <c r="F45" s="6" t="s">
        <v>104</v>
      </c>
      <c r="G45" s="14" t="s">
        <v>104</v>
      </c>
      <c r="H45" s="15" t="s">
        <v>104</v>
      </c>
      <c r="I45" s="15"/>
      <c r="J45" s="10" t="s">
        <v>517</v>
      </c>
      <c r="K45" s="10" t="s">
        <v>518</v>
      </c>
      <c r="L45" s="7">
        <v>52800000</v>
      </c>
      <c r="M45" s="18">
        <v>4800000</v>
      </c>
      <c r="N45" s="3">
        <v>11</v>
      </c>
      <c r="O45" s="8"/>
      <c r="P45" s="8">
        <v>330</v>
      </c>
      <c r="Q45" s="19">
        <v>44579</v>
      </c>
      <c r="R45" s="20">
        <v>44580</v>
      </c>
      <c r="S45" s="20">
        <v>44913</v>
      </c>
      <c r="T45" s="20">
        <v>44913</v>
      </c>
      <c r="U45" s="21">
        <v>0.12874251497005987</v>
      </c>
      <c r="V45" s="2">
        <v>1</v>
      </c>
      <c r="W45" s="22" t="s">
        <v>519</v>
      </c>
      <c r="X45" s="14" t="s">
        <v>108</v>
      </c>
      <c r="Y45" s="17" t="s">
        <v>106</v>
      </c>
      <c r="Z45" s="51">
        <v>1124051252</v>
      </c>
      <c r="AA45" s="23"/>
      <c r="AB45" s="3"/>
      <c r="AC45" s="23"/>
      <c r="AD45" s="23"/>
      <c r="AE45" s="23"/>
      <c r="AF45" s="23"/>
      <c r="AG45" s="23"/>
      <c r="AH45" s="23"/>
      <c r="AI45" s="23"/>
      <c r="AJ45" s="17" t="s">
        <v>241</v>
      </c>
      <c r="AK45" s="3" t="s">
        <v>338</v>
      </c>
      <c r="AL45" s="3">
        <v>66132</v>
      </c>
      <c r="AM45" s="52" t="s">
        <v>118</v>
      </c>
      <c r="AN45" s="56">
        <v>20225320001133</v>
      </c>
      <c r="AO45" s="3" t="s">
        <v>109</v>
      </c>
      <c r="AP45" s="4"/>
      <c r="AQ45" s="48" t="s">
        <v>342</v>
      </c>
      <c r="AR45" s="3">
        <v>2105</v>
      </c>
      <c r="AS45" s="3" t="s">
        <v>318</v>
      </c>
      <c r="AT45" s="3" t="s">
        <v>107</v>
      </c>
      <c r="AU45" s="3">
        <v>448</v>
      </c>
      <c r="AV45" s="24">
        <v>52800000</v>
      </c>
      <c r="AW45" s="25">
        <v>44572</v>
      </c>
      <c r="AX45" s="3">
        <v>190</v>
      </c>
      <c r="AY45" s="26">
        <v>52800000</v>
      </c>
      <c r="AZ45" s="5">
        <v>44580</v>
      </c>
      <c r="BA45" s="10" t="s">
        <v>520</v>
      </c>
      <c r="BB45" s="3" t="s">
        <v>116</v>
      </c>
      <c r="BC45" s="27">
        <v>44580</v>
      </c>
      <c r="BD45" s="9" t="s">
        <v>167</v>
      </c>
      <c r="BE45" s="28"/>
      <c r="BF45" s="29"/>
      <c r="BG45" s="30"/>
      <c r="BH45" s="30"/>
      <c r="BI45" s="31"/>
      <c r="BJ45" s="30"/>
      <c r="BK45" s="31"/>
      <c r="BL45" s="30"/>
      <c r="BM45" s="31"/>
      <c r="BN45" s="30"/>
      <c r="BO45" s="32"/>
      <c r="BP45" s="32"/>
      <c r="BQ45" s="30"/>
      <c r="BR45" s="30"/>
      <c r="BS45" s="32"/>
      <c r="BT45" s="32"/>
      <c r="BU45" s="30"/>
      <c r="BV45" s="30"/>
      <c r="BW45" s="32"/>
      <c r="BX45" s="32"/>
      <c r="BY45" s="30"/>
      <c r="BZ45" s="33">
        <v>0</v>
      </c>
      <c r="CA45" s="33">
        <v>0</v>
      </c>
      <c r="CB45" s="33">
        <v>0</v>
      </c>
      <c r="CC45" s="33">
        <v>330</v>
      </c>
      <c r="CD45" s="34"/>
      <c r="CE45" s="32"/>
      <c r="CF45" s="34"/>
      <c r="CG45" s="34"/>
      <c r="CH45" s="20"/>
      <c r="CI45" s="30"/>
      <c r="CJ45" s="35"/>
      <c r="CK45" s="30"/>
      <c r="CL45" s="30"/>
      <c r="CM45" s="20"/>
      <c r="CN45" s="30"/>
      <c r="CO45" s="28">
        <v>44913</v>
      </c>
      <c r="CP45" s="36" t="s">
        <v>932</v>
      </c>
      <c r="CQ45" s="29">
        <v>291</v>
      </c>
      <c r="CR45" s="37"/>
      <c r="CS45" s="38">
        <v>52800000</v>
      </c>
      <c r="CT45" s="39">
        <v>0</v>
      </c>
      <c r="CU45" s="39">
        <v>0</v>
      </c>
      <c r="CV45" s="39">
        <v>0</v>
      </c>
      <c r="CW45" s="39">
        <v>0</v>
      </c>
      <c r="CX45" s="38">
        <v>52800000</v>
      </c>
      <c r="CY45" s="40">
        <v>44913</v>
      </c>
    </row>
    <row r="46" spans="1:103" ht="20.25" customHeight="1" x14ac:dyDescent="0.25">
      <c r="A46" s="50" t="s">
        <v>521</v>
      </c>
      <c r="B46" s="13" t="s">
        <v>522</v>
      </c>
      <c r="C46" s="1" t="s">
        <v>103</v>
      </c>
      <c r="D46" s="1" t="s">
        <v>124</v>
      </c>
      <c r="E46" s="1" t="s">
        <v>191</v>
      </c>
      <c r="F46" s="6" t="s">
        <v>104</v>
      </c>
      <c r="G46" s="14" t="s">
        <v>104</v>
      </c>
      <c r="H46" s="15" t="s">
        <v>104</v>
      </c>
      <c r="I46" s="15"/>
      <c r="J46" s="10" t="s">
        <v>523</v>
      </c>
      <c r="K46" s="10" t="s">
        <v>524</v>
      </c>
      <c r="L46" s="7">
        <v>25850000</v>
      </c>
      <c r="M46" s="18">
        <v>2350000</v>
      </c>
      <c r="N46" s="3">
        <v>11</v>
      </c>
      <c r="O46" s="8"/>
      <c r="P46" s="8">
        <v>330</v>
      </c>
      <c r="Q46" s="19">
        <v>44582</v>
      </c>
      <c r="R46" s="20">
        <v>44584</v>
      </c>
      <c r="S46" s="20">
        <v>44917</v>
      </c>
      <c r="T46" s="20">
        <v>44917</v>
      </c>
      <c r="U46" s="21">
        <v>0.11676646706586827</v>
      </c>
      <c r="V46" s="2">
        <v>5</v>
      </c>
      <c r="W46" s="22" t="s">
        <v>253</v>
      </c>
      <c r="X46" s="14" t="s">
        <v>108</v>
      </c>
      <c r="Y46" s="17" t="s">
        <v>106</v>
      </c>
      <c r="Z46" s="4">
        <v>51977530</v>
      </c>
      <c r="AA46" s="23"/>
      <c r="AB46" s="3"/>
      <c r="AC46" s="23"/>
      <c r="AD46" s="23"/>
      <c r="AE46" s="23"/>
      <c r="AF46" s="23"/>
      <c r="AG46" s="23"/>
      <c r="AH46" s="23"/>
      <c r="AI46" s="23"/>
      <c r="AJ46" s="17" t="s">
        <v>228</v>
      </c>
      <c r="AK46" s="3" t="s">
        <v>525</v>
      </c>
      <c r="AL46" s="3">
        <v>68287</v>
      </c>
      <c r="AM46" s="52" t="s">
        <v>155</v>
      </c>
      <c r="AN46" s="56">
        <v>20225320001183</v>
      </c>
      <c r="AO46" s="3" t="s">
        <v>109</v>
      </c>
      <c r="AP46" s="4"/>
      <c r="AQ46" s="48" t="s">
        <v>526</v>
      </c>
      <c r="AR46" s="3">
        <v>2128</v>
      </c>
      <c r="AS46" s="3" t="s">
        <v>527</v>
      </c>
      <c r="AT46" s="3" t="s">
        <v>107</v>
      </c>
      <c r="AU46" s="3">
        <v>497</v>
      </c>
      <c r="AV46" s="24">
        <v>387750000</v>
      </c>
      <c r="AW46" s="25">
        <v>44575</v>
      </c>
      <c r="AX46" s="3">
        <v>359</v>
      </c>
      <c r="AY46" s="26">
        <v>25850000</v>
      </c>
      <c r="AZ46" s="5">
        <v>44582</v>
      </c>
      <c r="BA46" s="10" t="s">
        <v>528</v>
      </c>
      <c r="BB46" s="3" t="s">
        <v>116</v>
      </c>
      <c r="BC46" s="27">
        <v>44217</v>
      </c>
      <c r="BD46" s="9" t="s">
        <v>167</v>
      </c>
      <c r="BE46" s="28"/>
      <c r="BF46" s="29"/>
      <c r="BG46" s="30"/>
      <c r="BH46" s="30"/>
      <c r="BI46" s="31"/>
      <c r="BJ46" s="30"/>
      <c r="BK46" s="31"/>
      <c r="BL46" s="30"/>
      <c r="BM46" s="31"/>
      <c r="BN46" s="30"/>
      <c r="BO46" s="32"/>
      <c r="BP46" s="32"/>
      <c r="BQ46" s="30"/>
      <c r="BR46" s="30"/>
      <c r="BS46" s="32"/>
      <c r="BT46" s="32"/>
      <c r="BU46" s="30"/>
      <c r="BV46" s="30"/>
      <c r="BW46" s="32"/>
      <c r="BX46" s="32"/>
      <c r="BY46" s="30"/>
      <c r="BZ46" s="33">
        <v>0</v>
      </c>
      <c r="CA46" s="33">
        <v>0</v>
      </c>
      <c r="CB46" s="33">
        <v>0</v>
      </c>
      <c r="CC46" s="33">
        <v>330</v>
      </c>
      <c r="CD46" s="34"/>
      <c r="CE46" s="32"/>
      <c r="CF46" s="34"/>
      <c r="CG46" s="34"/>
      <c r="CH46" s="20"/>
      <c r="CI46" s="30"/>
      <c r="CJ46" s="35"/>
      <c r="CK46" s="30"/>
      <c r="CL46" s="30"/>
      <c r="CM46" s="20"/>
      <c r="CN46" s="30"/>
      <c r="CO46" s="28">
        <v>44917</v>
      </c>
      <c r="CP46" s="36" t="s">
        <v>932</v>
      </c>
      <c r="CQ46" s="29">
        <v>295</v>
      </c>
      <c r="CR46" s="37"/>
      <c r="CS46" s="38">
        <v>25850000</v>
      </c>
      <c r="CT46" s="39">
        <v>0</v>
      </c>
      <c r="CU46" s="39">
        <v>0</v>
      </c>
      <c r="CV46" s="39">
        <v>0</v>
      </c>
      <c r="CW46" s="39">
        <v>0</v>
      </c>
      <c r="CX46" s="38">
        <v>25850000</v>
      </c>
      <c r="CY46" s="40">
        <v>44917</v>
      </c>
    </row>
    <row r="47" spans="1:103" ht="20.25" customHeight="1" x14ac:dyDescent="0.25">
      <c r="A47" s="50" t="s">
        <v>521</v>
      </c>
      <c r="B47" s="13" t="s">
        <v>529</v>
      </c>
      <c r="C47" s="1" t="s">
        <v>103</v>
      </c>
      <c r="D47" s="1" t="s">
        <v>124</v>
      </c>
      <c r="E47" s="1" t="s">
        <v>191</v>
      </c>
      <c r="F47" s="6" t="s">
        <v>104</v>
      </c>
      <c r="G47" s="14" t="s">
        <v>104</v>
      </c>
      <c r="H47" s="15" t="s">
        <v>104</v>
      </c>
      <c r="I47" s="15"/>
      <c r="J47" s="10" t="s">
        <v>523</v>
      </c>
      <c r="K47" s="10" t="s">
        <v>524</v>
      </c>
      <c r="L47" s="7">
        <v>25850000</v>
      </c>
      <c r="M47" s="18">
        <v>2350000</v>
      </c>
      <c r="N47" s="3">
        <v>11</v>
      </c>
      <c r="O47" s="8"/>
      <c r="P47" s="8">
        <v>330</v>
      </c>
      <c r="Q47" s="19">
        <v>44582</v>
      </c>
      <c r="R47" s="20">
        <v>44584</v>
      </c>
      <c r="S47" s="20">
        <v>44917</v>
      </c>
      <c r="T47" s="20">
        <v>44917</v>
      </c>
      <c r="U47" s="21">
        <v>0.11676646706586827</v>
      </c>
      <c r="V47" s="2">
        <v>5</v>
      </c>
      <c r="W47" s="22" t="s">
        <v>204</v>
      </c>
      <c r="X47" s="14" t="s">
        <v>108</v>
      </c>
      <c r="Y47" s="17" t="s">
        <v>106</v>
      </c>
      <c r="Z47" s="4">
        <v>23866211</v>
      </c>
      <c r="AA47" s="23" t="s">
        <v>272</v>
      </c>
      <c r="AB47" s="3"/>
      <c r="AC47" s="23"/>
      <c r="AD47" s="23"/>
      <c r="AE47" s="23"/>
      <c r="AF47" s="23"/>
      <c r="AG47" s="23"/>
      <c r="AH47" s="23"/>
      <c r="AI47" s="23"/>
      <c r="AJ47" s="17" t="s">
        <v>228</v>
      </c>
      <c r="AK47" s="3" t="s">
        <v>525</v>
      </c>
      <c r="AL47" s="3">
        <v>68287</v>
      </c>
      <c r="AM47" s="52" t="s">
        <v>155</v>
      </c>
      <c r="AN47" s="56">
        <v>20225320001183</v>
      </c>
      <c r="AO47" s="3" t="s">
        <v>109</v>
      </c>
      <c r="AP47" s="4"/>
      <c r="AQ47" s="48" t="s">
        <v>526</v>
      </c>
      <c r="AR47" s="3">
        <v>2128</v>
      </c>
      <c r="AS47" s="3" t="s">
        <v>527</v>
      </c>
      <c r="AT47" s="3" t="s">
        <v>107</v>
      </c>
      <c r="AU47" s="3">
        <v>497</v>
      </c>
      <c r="AV47" s="24">
        <v>387750000</v>
      </c>
      <c r="AW47" s="25">
        <v>44575</v>
      </c>
      <c r="AX47" s="3">
        <v>360</v>
      </c>
      <c r="AY47" s="26">
        <v>25850000</v>
      </c>
      <c r="AZ47" s="5">
        <v>44582</v>
      </c>
      <c r="BA47" s="46" t="s">
        <v>530</v>
      </c>
      <c r="BB47" s="3" t="s">
        <v>116</v>
      </c>
      <c r="BC47" s="27">
        <v>44217</v>
      </c>
      <c r="BD47" s="9" t="s">
        <v>167</v>
      </c>
      <c r="BE47" s="28"/>
      <c r="BF47" s="29"/>
      <c r="BG47" s="30"/>
      <c r="BH47" s="30"/>
      <c r="BI47" s="31"/>
      <c r="BJ47" s="30"/>
      <c r="BK47" s="31"/>
      <c r="BL47" s="30"/>
      <c r="BM47" s="31"/>
      <c r="BN47" s="30"/>
      <c r="BO47" s="32"/>
      <c r="BP47" s="32"/>
      <c r="BQ47" s="30"/>
      <c r="BR47" s="30"/>
      <c r="BS47" s="32"/>
      <c r="BT47" s="32"/>
      <c r="BU47" s="30"/>
      <c r="BV47" s="30"/>
      <c r="BW47" s="32"/>
      <c r="BX47" s="32"/>
      <c r="BY47" s="30"/>
      <c r="BZ47" s="33">
        <v>0</v>
      </c>
      <c r="CA47" s="33">
        <v>0</v>
      </c>
      <c r="CB47" s="33">
        <v>0</v>
      </c>
      <c r="CC47" s="33">
        <v>330</v>
      </c>
      <c r="CD47" s="34"/>
      <c r="CE47" s="32"/>
      <c r="CF47" s="34"/>
      <c r="CG47" s="34"/>
      <c r="CH47" s="20"/>
      <c r="CI47" s="30"/>
      <c r="CJ47" s="35"/>
      <c r="CK47" s="30"/>
      <c r="CL47" s="30"/>
      <c r="CM47" s="20"/>
      <c r="CN47" s="30"/>
      <c r="CO47" s="28">
        <v>44917</v>
      </c>
      <c r="CP47" s="36" t="s">
        <v>932</v>
      </c>
      <c r="CQ47" s="29">
        <v>295</v>
      </c>
      <c r="CR47" s="37"/>
      <c r="CS47" s="38">
        <v>25850000</v>
      </c>
      <c r="CT47" s="39">
        <v>0</v>
      </c>
      <c r="CU47" s="39">
        <v>0</v>
      </c>
      <c r="CV47" s="39">
        <v>0</v>
      </c>
      <c r="CW47" s="39">
        <v>0</v>
      </c>
      <c r="CX47" s="38">
        <v>25850000</v>
      </c>
      <c r="CY47" s="40">
        <v>44917</v>
      </c>
    </row>
    <row r="48" spans="1:103" ht="20.25" customHeight="1" x14ac:dyDescent="0.25">
      <c r="A48" s="50" t="s">
        <v>521</v>
      </c>
      <c r="B48" s="13" t="s">
        <v>531</v>
      </c>
      <c r="C48" s="1" t="s">
        <v>103</v>
      </c>
      <c r="D48" s="1" t="s">
        <v>124</v>
      </c>
      <c r="E48" s="1" t="s">
        <v>191</v>
      </c>
      <c r="F48" s="6" t="s">
        <v>104</v>
      </c>
      <c r="G48" s="14" t="s">
        <v>104</v>
      </c>
      <c r="H48" s="15" t="s">
        <v>104</v>
      </c>
      <c r="I48" s="15"/>
      <c r="J48" s="10" t="s">
        <v>523</v>
      </c>
      <c r="K48" s="10" t="s">
        <v>524</v>
      </c>
      <c r="L48" s="7">
        <v>25850000</v>
      </c>
      <c r="M48" s="18">
        <v>2350000</v>
      </c>
      <c r="N48" s="3">
        <v>11</v>
      </c>
      <c r="O48" s="8"/>
      <c r="P48" s="8">
        <v>330</v>
      </c>
      <c r="Q48" s="19">
        <v>44582</v>
      </c>
      <c r="R48" s="20">
        <v>44587</v>
      </c>
      <c r="S48" s="20">
        <v>44920</v>
      </c>
      <c r="T48" s="20">
        <v>44920</v>
      </c>
      <c r="U48" s="21">
        <v>0.10778443113772455</v>
      </c>
      <c r="V48" s="2">
        <v>5</v>
      </c>
      <c r="W48" s="22" t="s">
        <v>219</v>
      </c>
      <c r="X48" s="14" t="s">
        <v>105</v>
      </c>
      <c r="Y48" s="17" t="s">
        <v>106</v>
      </c>
      <c r="Z48" s="4">
        <v>19450034</v>
      </c>
      <c r="AA48" s="23"/>
      <c r="AB48" s="3"/>
      <c r="AC48" s="23"/>
      <c r="AD48" s="23"/>
      <c r="AE48" s="23"/>
      <c r="AF48" s="23"/>
      <c r="AG48" s="23"/>
      <c r="AH48" s="23"/>
      <c r="AI48" s="23"/>
      <c r="AJ48" s="17" t="s">
        <v>228</v>
      </c>
      <c r="AK48" s="3" t="s">
        <v>293</v>
      </c>
      <c r="AL48" s="3">
        <v>68287</v>
      </c>
      <c r="AM48" s="52" t="s">
        <v>155</v>
      </c>
      <c r="AN48" s="56">
        <v>20225320001183</v>
      </c>
      <c r="AO48" s="3" t="s">
        <v>109</v>
      </c>
      <c r="AP48" s="4"/>
      <c r="AQ48" s="48" t="s">
        <v>526</v>
      </c>
      <c r="AR48" s="3">
        <v>2128</v>
      </c>
      <c r="AS48" s="3" t="s">
        <v>527</v>
      </c>
      <c r="AT48" s="3" t="s">
        <v>107</v>
      </c>
      <c r="AU48" s="3">
        <v>497</v>
      </c>
      <c r="AV48" s="24">
        <v>387750000</v>
      </c>
      <c r="AW48" s="25">
        <v>44575</v>
      </c>
      <c r="AX48" s="3">
        <v>499</v>
      </c>
      <c r="AY48" s="26">
        <v>25850000</v>
      </c>
      <c r="AZ48" s="5">
        <v>44585</v>
      </c>
      <c r="BA48" s="10" t="s">
        <v>532</v>
      </c>
      <c r="BB48" s="3" t="s">
        <v>116</v>
      </c>
      <c r="BC48" s="27">
        <v>44217</v>
      </c>
      <c r="BD48" s="9" t="s">
        <v>167</v>
      </c>
      <c r="BE48" s="28"/>
      <c r="BF48" s="29"/>
      <c r="BG48" s="30"/>
      <c r="BH48" s="30"/>
      <c r="BI48" s="31"/>
      <c r="BJ48" s="30"/>
      <c r="BK48" s="31"/>
      <c r="BL48" s="30"/>
      <c r="BM48" s="31"/>
      <c r="BN48" s="30"/>
      <c r="BO48" s="32"/>
      <c r="BP48" s="32"/>
      <c r="BQ48" s="30"/>
      <c r="BR48" s="30"/>
      <c r="BS48" s="32"/>
      <c r="BT48" s="32"/>
      <c r="BU48" s="30"/>
      <c r="BV48" s="30"/>
      <c r="BW48" s="32"/>
      <c r="BX48" s="32"/>
      <c r="BY48" s="30"/>
      <c r="BZ48" s="33">
        <v>0</v>
      </c>
      <c r="CA48" s="33">
        <v>0</v>
      </c>
      <c r="CB48" s="33">
        <v>0</v>
      </c>
      <c r="CC48" s="33">
        <v>330</v>
      </c>
      <c r="CD48" s="34"/>
      <c r="CE48" s="32"/>
      <c r="CF48" s="34"/>
      <c r="CG48" s="34"/>
      <c r="CH48" s="20"/>
      <c r="CI48" s="30"/>
      <c r="CJ48" s="35"/>
      <c r="CK48" s="30"/>
      <c r="CL48" s="30"/>
      <c r="CM48" s="20"/>
      <c r="CN48" s="30"/>
      <c r="CO48" s="28">
        <v>44920</v>
      </c>
      <c r="CP48" s="36" t="s">
        <v>932</v>
      </c>
      <c r="CQ48" s="29">
        <v>298</v>
      </c>
      <c r="CR48" s="37"/>
      <c r="CS48" s="38">
        <v>25850000</v>
      </c>
      <c r="CT48" s="39">
        <v>0</v>
      </c>
      <c r="CU48" s="39">
        <v>0</v>
      </c>
      <c r="CV48" s="39">
        <v>0</v>
      </c>
      <c r="CW48" s="39">
        <v>0</v>
      </c>
      <c r="CX48" s="38">
        <v>25850000</v>
      </c>
      <c r="CY48" s="40">
        <v>44920</v>
      </c>
    </row>
    <row r="49" spans="1:103" ht="20.25" customHeight="1" x14ac:dyDescent="0.25">
      <c r="A49" s="50" t="s">
        <v>521</v>
      </c>
      <c r="B49" s="13" t="s">
        <v>533</v>
      </c>
      <c r="C49" s="1" t="s">
        <v>103</v>
      </c>
      <c r="D49" s="1" t="s">
        <v>124</v>
      </c>
      <c r="E49" s="1" t="s">
        <v>191</v>
      </c>
      <c r="F49" s="6" t="s">
        <v>104</v>
      </c>
      <c r="G49" s="14" t="s">
        <v>104</v>
      </c>
      <c r="H49" s="15" t="s">
        <v>104</v>
      </c>
      <c r="I49" s="15"/>
      <c r="J49" s="10" t="s">
        <v>523</v>
      </c>
      <c r="K49" s="10" t="s">
        <v>524</v>
      </c>
      <c r="L49" s="7">
        <v>25850000</v>
      </c>
      <c r="M49" s="18">
        <v>2350000</v>
      </c>
      <c r="N49" s="3">
        <v>11</v>
      </c>
      <c r="O49" s="8"/>
      <c r="P49" s="8">
        <v>330</v>
      </c>
      <c r="Q49" s="19">
        <v>44582</v>
      </c>
      <c r="R49" s="20">
        <v>44584</v>
      </c>
      <c r="S49" s="20">
        <v>44917</v>
      </c>
      <c r="T49" s="20">
        <v>44917</v>
      </c>
      <c r="U49" s="21">
        <v>0.11676646706586827</v>
      </c>
      <c r="V49" s="2">
        <v>5</v>
      </c>
      <c r="W49" s="22" t="s">
        <v>203</v>
      </c>
      <c r="X49" s="14" t="s">
        <v>105</v>
      </c>
      <c r="Y49" s="17" t="s">
        <v>106</v>
      </c>
      <c r="Z49" s="4">
        <v>79752780</v>
      </c>
      <c r="AA49" s="23"/>
      <c r="AB49" s="3"/>
      <c r="AC49" s="23"/>
      <c r="AD49" s="23"/>
      <c r="AE49" s="23"/>
      <c r="AF49" s="23"/>
      <c r="AG49" s="23"/>
      <c r="AH49" s="23"/>
      <c r="AI49" s="23"/>
      <c r="AJ49" s="17" t="s">
        <v>228</v>
      </c>
      <c r="AK49" s="3" t="s">
        <v>525</v>
      </c>
      <c r="AL49" s="3">
        <v>68287</v>
      </c>
      <c r="AM49" s="52" t="s">
        <v>155</v>
      </c>
      <c r="AN49" s="56">
        <v>20225320001183</v>
      </c>
      <c r="AO49" s="3" t="s">
        <v>109</v>
      </c>
      <c r="AP49" s="4"/>
      <c r="AQ49" s="48" t="s">
        <v>526</v>
      </c>
      <c r="AR49" s="3">
        <v>2128</v>
      </c>
      <c r="AS49" s="3" t="s">
        <v>527</v>
      </c>
      <c r="AT49" s="3" t="s">
        <v>107</v>
      </c>
      <c r="AU49" s="3">
        <v>497</v>
      </c>
      <c r="AV49" s="24">
        <v>387750000</v>
      </c>
      <c r="AW49" s="25">
        <v>44575</v>
      </c>
      <c r="AX49" s="3">
        <v>361</v>
      </c>
      <c r="AY49" s="26">
        <v>25850000</v>
      </c>
      <c r="AZ49" s="5">
        <v>44582</v>
      </c>
      <c r="BA49" s="10" t="s">
        <v>534</v>
      </c>
      <c r="BB49" s="3" t="s">
        <v>116</v>
      </c>
      <c r="BC49" s="27">
        <v>44217</v>
      </c>
      <c r="BD49" s="9" t="s">
        <v>167</v>
      </c>
      <c r="BE49" s="28"/>
      <c r="BF49" s="29"/>
      <c r="BG49" s="30"/>
      <c r="BH49" s="30"/>
      <c r="BI49" s="31"/>
      <c r="BJ49" s="30"/>
      <c r="BK49" s="31"/>
      <c r="BL49" s="30"/>
      <c r="BM49" s="31"/>
      <c r="BN49" s="30"/>
      <c r="BO49" s="32"/>
      <c r="BP49" s="32"/>
      <c r="BQ49" s="30"/>
      <c r="BR49" s="30"/>
      <c r="BS49" s="32"/>
      <c r="BT49" s="32"/>
      <c r="BU49" s="30"/>
      <c r="BV49" s="30"/>
      <c r="BW49" s="32"/>
      <c r="BX49" s="32"/>
      <c r="BY49" s="30"/>
      <c r="BZ49" s="33">
        <v>0</v>
      </c>
      <c r="CA49" s="33">
        <v>0</v>
      </c>
      <c r="CB49" s="33">
        <v>0</v>
      </c>
      <c r="CC49" s="33">
        <v>330</v>
      </c>
      <c r="CD49" s="34"/>
      <c r="CE49" s="32"/>
      <c r="CF49" s="34"/>
      <c r="CG49" s="34"/>
      <c r="CH49" s="20"/>
      <c r="CI49" s="30"/>
      <c r="CJ49" s="35"/>
      <c r="CK49" s="30"/>
      <c r="CL49" s="30"/>
      <c r="CM49" s="20"/>
      <c r="CN49" s="30"/>
      <c r="CO49" s="28">
        <v>44917</v>
      </c>
      <c r="CP49" s="36" t="s">
        <v>932</v>
      </c>
      <c r="CQ49" s="29">
        <v>295</v>
      </c>
      <c r="CR49" s="37"/>
      <c r="CS49" s="38">
        <v>25850000</v>
      </c>
      <c r="CT49" s="39">
        <v>0</v>
      </c>
      <c r="CU49" s="39">
        <v>0</v>
      </c>
      <c r="CV49" s="39">
        <v>0</v>
      </c>
      <c r="CW49" s="39">
        <v>0</v>
      </c>
      <c r="CX49" s="38">
        <v>25850000</v>
      </c>
      <c r="CY49" s="40">
        <v>44917</v>
      </c>
    </row>
    <row r="50" spans="1:103" ht="20.25" customHeight="1" x14ac:dyDescent="0.25">
      <c r="A50" s="50" t="s">
        <v>521</v>
      </c>
      <c r="B50" s="13" t="s">
        <v>535</v>
      </c>
      <c r="C50" s="1" t="s">
        <v>103</v>
      </c>
      <c r="D50" s="1" t="s">
        <v>124</v>
      </c>
      <c r="E50" s="1" t="s">
        <v>191</v>
      </c>
      <c r="F50" s="6" t="s">
        <v>104</v>
      </c>
      <c r="G50" s="14" t="s">
        <v>104</v>
      </c>
      <c r="H50" s="15" t="s">
        <v>104</v>
      </c>
      <c r="I50" s="15"/>
      <c r="J50" s="10" t="s">
        <v>523</v>
      </c>
      <c r="K50" s="10" t="s">
        <v>524</v>
      </c>
      <c r="L50" s="7">
        <v>25850000</v>
      </c>
      <c r="M50" s="18">
        <v>2350000</v>
      </c>
      <c r="N50" s="3">
        <v>11</v>
      </c>
      <c r="O50" s="8"/>
      <c r="P50" s="8">
        <v>330</v>
      </c>
      <c r="Q50" s="19">
        <v>44581</v>
      </c>
      <c r="R50" s="20">
        <v>44584</v>
      </c>
      <c r="S50" s="20">
        <v>44917</v>
      </c>
      <c r="T50" s="20">
        <v>44917</v>
      </c>
      <c r="U50" s="21">
        <v>0.11676646706586827</v>
      </c>
      <c r="V50" s="2">
        <v>5</v>
      </c>
      <c r="W50" s="22" t="s">
        <v>306</v>
      </c>
      <c r="X50" s="14" t="s">
        <v>108</v>
      </c>
      <c r="Y50" s="17" t="s">
        <v>106</v>
      </c>
      <c r="Z50" s="4">
        <v>1010232137</v>
      </c>
      <c r="AA50" s="23" t="s">
        <v>110</v>
      </c>
      <c r="AB50" s="3"/>
      <c r="AC50" s="23"/>
      <c r="AD50" s="23"/>
      <c r="AE50" s="23"/>
      <c r="AF50" s="23"/>
      <c r="AG50" s="23"/>
      <c r="AH50" s="23"/>
      <c r="AI50" s="23"/>
      <c r="AJ50" s="17" t="s">
        <v>228</v>
      </c>
      <c r="AK50" s="3" t="s">
        <v>525</v>
      </c>
      <c r="AL50" s="3">
        <v>68287</v>
      </c>
      <c r="AM50" s="52" t="s">
        <v>155</v>
      </c>
      <c r="AN50" s="56">
        <v>20225320001183</v>
      </c>
      <c r="AO50" s="3" t="s">
        <v>109</v>
      </c>
      <c r="AP50" s="4"/>
      <c r="AQ50" s="48" t="s">
        <v>526</v>
      </c>
      <c r="AR50" s="3">
        <v>2128</v>
      </c>
      <c r="AS50" s="3" t="s">
        <v>527</v>
      </c>
      <c r="AT50" s="3" t="s">
        <v>107</v>
      </c>
      <c r="AU50" s="3">
        <v>497</v>
      </c>
      <c r="AV50" s="24">
        <v>387750000</v>
      </c>
      <c r="AW50" s="25">
        <v>44575</v>
      </c>
      <c r="AX50" s="3">
        <v>362</v>
      </c>
      <c r="AY50" s="26">
        <v>25850000</v>
      </c>
      <c r="AZ50" s="5">
        <v>44582</v>
      </c>
      <c r="BA50" s="10">
        <v>101145670</v>
      </c>
      <c r="BB50" s="3" t="s">
        <v>116</v>
      </c>
      <c r="BC50" s="27">
        <v>44217</v>
      </c>
      <c r="BD50" s="9" t="s">
        <v>167</v>
      </c>
      <c r="BE50" s="28"/>
      <c r="BF50" s="29"/>
      <c r="BG50" s="30"/>
      <c r="BH50" s="30"/>
      <c r="BI50" s="31"/>
      <c r="BJ50" s="30"/>
      <c r="BK50" s="31"/>
      <c r="BL50" s="30"/>
      <c r="BM50" s="31"/>
      <c r="BN50" s="30"/>
      <c r="BO50" s="32"/>
      <c r="BP50" s="32"/>
      <c r="BQ50" s="30"/>
      <c r="BR50" s="30"/>
      <c r="BS50" s="32"/>
      <c r="BT50" s="32"/>
      <c r="BU50" s="30"/>
      <c r="BV50" s="30"/>
      <c r="BW50" s="32"/>
      <c r="BX50" s="32"/>
      <c r="BY50" s="30"/>
      <c r="BZ50" s="33">
        <v>0</v>
      </c>
      <c r="CA50" s="33">
        <v>0</v>
      </c>
      <c r="CB50" s="33">
        <v>0</v>
      </c>
      <c r="CC50" s="33">
        <v>330</v>
      </c>
      <c r="CD50" s="34"/>
      <c r="CE50" s="32"/>
      <c r="CF50" s="34"/>
      <c r="CG50" s="34"/>
      <c r="CH50" s="20"/>
      <c r="CI50" s="30"/>
      <c r="CJ50" s="35"/>
      <c r="CK50" s="30"/>
      <c r="CL50" s="30"/>
      <c r="CM50" s="20"/>
      <c r="CN50" s="30"/>
      <c r="CO50" s="28">
        <v>44917</v>
      </c>
      <c r="CP50" s="36" t="s">
        <v>932</v>
      </c>
      <c r="CQ50" s="29">
        <v>295</v>
      </c>
      <c r="CR50" s="37"/>
      <c r="CS50" s="38">
        <v>25850000</v>
      </c>
      <c r="CT50" s="39">
        <v>0</v>
      </c>
      <c r="CU50" s="39">
        <v>0</v>
      </c>
      <c r="CV50" s="39">
        <v>0</v>
      </c>
      <c r="CW50" s="39">
        <v>0</v>
      </c>
      <c r="CX50" s="38">
        <v>25850000</v>
      </c>
      <c r="CY50" s="40">
        <v>44917</v>
      </c>
    </row>
    <row r="51" spans="1:103" ht="20.25" customHeight="1" x14ac:dyDescent="0.25">
      <c r="A51" s="50" t="s">
        <v>521</v>
      </c>
      <c r="B51" s="13" t="s">
        <v>536</v>
      </c>
      <c r="C51" s="1" t="s">
        <v>103</v>
      </c>
      <c r="D51" s="1" t="s">
        <v>124</v>
      </c>
      <c r="E51" s="1" t="s">
        <v>191</v>
      </c>
      <c r="F51" s="6" t="s">
        <v>104</v>
      </c>
      <c r="G51" s="14" t="s">
        <v>104</v>
      </c>
      <c r="H51" s="15" t="s">
        <v>104</v>
      </c>
      <c r="I51" s="15"/>
      <c r="J51" s="10" t="s">
        <v>523</v>
      </c>
      <c r="K51" s="10" t="s">
        <v>524</v>
      </c>
      <c r="L51" s="7">
        <v>25850000</v>
      </c>
      <c r="M51" s="18">
        <v>2350000</v>
      </c>
      <c r="N51" s="3">
        <v>11</v>
      </c>
      <c r="O51" s="8"/>
      <c r="P51" s="8">
        <v>330</v>
      </c>
      <c r="Q51" s="19">
        <v>44582</v>
      </c>
      <c r="R51" s="20">
        <v>44585</v>
      </c>
      <c r="S51" s="20">
        <v>44918</v>
      </c>
      <c r="T51" s="20">
        <v>44918</v>
      </c>
      <c r="U51" s="21">
        <v>0.11377245508982035</v>
      </c>
      <c r="V51" s="2">
        <v>5</v>
      </c>
      <c r="W51" s="22" t="s">
        <v>188</v>
      </c>
      <c r="X51" s="14" t="s">
        <v>108</v>
      </c>
      <c r="Y51" s="17" t="s">
        <v>106</v>
      </c>
      <c r="Z51" s="4">
        <v>52886138</v>
      </c>
      <c r="AA51" s="23"/>
      <c r="AB51" s="3"/>
      <c r="AC51" s="23"/>
      <c r="AD51" s="23"/>
      <c r="AE51" s="23"/>
      <c r="AF51" s="23"/>
      <c r="AG51" s="23"/>
      <c r="AH51" s="23"/>
      <c r="AI51" s="23"/>
      <c r="AJ51" s="17" t="s">
        <v>228</v>
      </c>
      <c r="AK51" s="3" t="s">
        <v>525</v>
      </c>
      <c r="AL51" s="3">
        <v>68287</v>
      </c>
      <c r="AM51" s="52" t="s">
        <v>155</v>
      </c>
      <c r="AN51" s="56">
        <v>20225320001183</v>
      </c>
      <c r="AO51" s="3" t="s">
        <v>109</v>
      </c>
      <c r="AP51" s="4"/>
      <c r="AQ51" s="48" t="s">
        <v>526</v>
      </c>
      <c r="AR51" s="3">
        <v>2128</v>
      </c>
      <c r="AS51" s="3" t="s">
        <v>527</v>
      </c>
      <c r="AT51" s="3" t="s">
        <v>107</v>
      </c>
      <c r="AU51" s="3">
        <v>497</v>
      </c>
      <c r="AV51" s="24">
        <v>387750000</v>
      </c>
      <c r="AW51" s="25">
        <v>44575</v>
      </c>
      <c r="AX51" s="3">
        <v>363</v>
      </c>
      <c r="AY51" s="26">
        <v>25850000</v>
      </c>
      <c r="AZ51" s="5">
        <v>44582</v>
      </c>
      <c r="BA51" s="10" t="s">
        <v>537</v>
      </c>
      <c r="BB51" s="3" t="s">
        <v>116</v>
      </c>
      <c r="BC51" s="27">
        <v>44218</v>
      </c>
      <c r="BD51" s="9" t="s">
        <v>167</v>
      </c>
      <c r="BE51" s="28"/>
      <c r="BF51" s="29"/>
      <c r="BG51" s="30"/>
      <c r="BH51" s="30"/>
      <c r="BI51" s="31"/>
      <c r="BJ51" s="30"/>
      <c r="BK51" s="31"/>
      <c r="BL51" s="30"/>
      <c r="BM51" s="31"/>
      <c r="BN51" s="30"/>
      <c r="BO51" s="32"/>
      <c r="BP51" s="32"/>
      <c r="BQ51" s="30"/>
      <c r="BR51" s="30"/>
      <c r="BS51" s="32"/>
      <c r="BT51" s="32"/>
      <c r="BU51" s="30"/>
      <c r="BV51" s="30"/>
      <c r="BW51" s="32"/>
      <c r="BX51" s="32"/>
      <c r="BY51" s="30"/>
      <c r="BZ51" s="33">
        <v>0</v>
      </c>
      <c r="CA51" s="33">
        <v>0</v>
      </c>
      <c r="CB51" s="33">
        <v>0</v>
      </c>
      <c r="CC51" s="33">
        <v>330</v>
      </c>
      <c r="CD51" s="34"/>
      <c r="CE51" s="32"/>
      <c r="CF51" s="34"/>
      <c r="CG51" s="34"/>
      <c r="CH51" s="20"/>
      <c r="CI51" s="30"/>
      <c r="CJ51" s="35"/>
      <c r="CK51" s="30"/>
      <c r="CL51" s="30"/>
      <c r="CM51" s="20"/>
      <c r="CN51" s="30"/>
      <c r="CO51" s="28">
        <v>44918</v>
      </c>
      <c r="CP51" s="36" t="s">
        <v>932</v>
      </c>
      <c r="CQ51" s="29">
        <v>296</v>
      </c>
      <c r="CR51" s="37"/>
      <c r="CS51" s="38">
        <v>25850000</v>
      </c>
      <c r="CT51" s="39">
        <v>0</v>
      </c>
      <c r="CU51" s="39">
        <v>0</v>
      </c>
      <c r="CV51" s="39">
        <v>0</v>
      </c>
      <c r="CW51" s="39">
        <v>0</v>
      </c>
      <c r="CX51" s="38">
        <v>25850000</v>
      </c>
      <c r="CY51" s="40">
        <v>44918</v>
      </c>
    </row>
    <row r="52" spans="1:103" ht="20.25" customHeight="1" x14ac:dyDescent="0.25">
      <c r="A52" s="50" t="s">
        <v>521</v>
      </c>
      <c r="B52" s="13" t="s">
        <v>538</v>
      </c>
      <c r="C52" s="1" t="s">
        <v>103</v>
      </c>
      <c r="D52" s="1" t="s">
        <v>124</v>
      </c>
      <c r="E52" s="1" t="s">
        <v>191</v>
      </c>
      <c r="F52" s="6" t="s">
        <v>104</v>
      </c>
      <c r="G52" s="14" t="s">
        <v>104</v>
      </c>
      <c r="H52" s="15" t="s">
        <v>104</v>
      </c>
      <c r="I52" s="15"/>
      <c r="J52" s="10" t="s">
        <v>523</v>
      </c>
      <c r="K52" s="10" t="s">
        <v>524</v>
      </c>
      <c r="L52" s="7">
        <v>25850000</v>
      </c>
      <c r="M52" s="18">
        <v>2350000</v>
      </c>
      <c r="N52" s="3">
        <v>11</v>
      </c>
      <c r="O52" s="8"/>
      <c r="P52" s="8">
        <v>330</v>
      </c>
      <c r="Q52" s="19">
        <v>44581</v>
      </c>
      <c r="R52" s="20">
        <v>44584</v>
      </c>
      <c r="S52" s="20">
        <v>44917</v>
      </c>
      <c r="T52" s="20">
        <v>44917</v>
      </c>
      <c r="U52" s="21">
        <v>0.11676646706586827</v>
      </c>
      <c r="V52" s="2">
        <v>5</v>
      </c>
      <c r="W52" s="22" t="s">
        <v>298</v>
      </c>
      <c r="X52" s="14" t="s">
        <v>108</v>
      </c>
      <c r="Y52" s="17" t="s">
        <v>106</v>
      </c>
      <c r="Z52" s="4">
        <v>1136889352</v>
      </c>
      <c r="AA52" s="23"/>
      <c r="AB52" s="3"/>
      <c r="AC52" s="23"/>
      <c r="AD52" s="23"/>
      <c r="AE52" s="23"/>
      <c r="AF52" s="23"/>
      <c r="AG52" s="23"/>
      <c r="AH52" s="23"/>
      <c r="AI52" s="23"/>
      <c r="AJ52" s="17" t="s">
        <v>228</v>
      </c>
      <c r="AK52" s="3" t="s">
        <v>525</v>
      </c>
      <c r="AL52" s="3">
        <v>68287</v>
      </c>
      <c r="AM52" s="52" t="s">
        <v>155</v>
      </c>
      <c r="AN52" s="56">
        <v>20225320001183</v>
      </c>
      <c r="AO52" s="3" t="s">
        <v>109</v>
      </c>
      <c r="AP52" s="4"/>
      <c r="AQ52" s="48" t="s">
        <v>526</v>
      </c>
      <c r="AR52" s="3">
        <v>2128</v>
      </c>
      <c r="AS52" s="3" t="s">
        <v>527</v>
      </c>
      <c r="AT52" s="3" t="s">
        <v>107</v>
      </c>
      <c r="AU52" s="3">
        <v>497</v>
      </c>
      <c r="AV52" s="24">
        <v>387750000</v>
      </c>
      <c r="AW52" s="25">
        <v>44575</v>
      </c>
      <c r="AX52" s="3">
        <v>364</v>
      </c>
      <c r="AY52" s="26">
        <v>25850000</v>
      </c>
      <c r="AZ52" s="5">
        <v>44582</v>
      </c>
      <c r="BA52" s="10" t="s">
        <v>539</v>
      </c>
      <c r="BB52" s="3" t="s">
        <v>116</v>
      </c>
      <c r="BC52" s="27">
        <v>44217</v>
      </c>
      <c r="BD52" s="9" t="s">
        <v>167</v>
      </c>
      <c r="BE52" s="28"/>
      <c r="BF52" s="29"/>
      <c r="BG52" s="30"/>
      <c r="BH52" s="30"/>
      <c r="BI52" s="31"/>
      <c r="BJ52" s="30"/>
      <c r="BK52" s="31"/>
      <c r="BL52" s="30"/>
      <c r="BM52" s="31"/>
      <c r="BN52" s="30"/>
      <c r="BO52" s="32"/>
      <c r="BP52" s="32"/>
      <c r="BQ52" s="30"/>
      <c r="BR52" s="30"/>
      <c r="BS52" s="32"/>
      <c r="BT52" s="32"/>
      <c r="BU52" s="30"/>
      <c r="BV52" s="30"/>
      <c r="BW52" s="32"/>
      <c r="BX52" s="32"/>
      <c r="BY52" s="30"/>
      <c r="BZ52" s="33">
        <v>0</v>
      </c>
      <c r="CA52" s="33">
        <v>0</v>
      </c>
      <c r="CB52" s="33">
        <v>0</v>
      </c>
      <c r="CC52" s="33">
        <v>330</v>
      </c>
      <c r="CD52" s="34"/>
      <c r="CE52" s="32"/>
      <c r="CF52" s="34"/>
      <c r="CG52" s="34"/>
      <c r="CH52" s="20"/>
      <c r="CI52" s="30"/>
      <c r="CJ52" s="35"/>
      <c r="CK52" s="30"/>
      <c r="CL52" s="30"/>
      <c r="CM52" s="20"/>
      <c r="CN52" s="30"/>
      <c r="CO52" s="28">
        <v>44917</v>
      </c>
      <c r="CP52" s="36" t="s">
        <v>932</v>
      </c>
      <c r="CQ52" s="29">
        <v>295</v>
      </c>
      <c r="CR52" s="37"/>
      <c r="CS52" s="38">
        <v>25850000</v>
      </c>
      <c r="CT52" s="39">
        <v>0</v>
      </c>
      <c r="CU52" s="39">
        <v>0</v>
      </c>
      <c r="CV52" s="39">
        <v>0</v>
      </c>
      <c r="CW52" s="39">
        <v>0</v>
      </c>
      <c r="CX52" s="38">
        <v>25850000</v>
      </c>
      <c r="CY52" s="40">
        <v>44917</v>
      </c>
    </row>
    <row r="53" spans="1:103" ht="20.25" customHeight="1" x14ac:dyDescent="0.25">
      <c r="A53" s="50" t="s">
        <v>521</v>
      </c>
      <c r="B53" s="13" t="s">
        <v>540</v>
      </c>
      <c r="C53" s="1" t="s">
        <v>103</v>
      </c>
      <c r="D53" s="1" t="s">
        <v>124</v>
      </c>
      <c r="E53" s="1" t="s">
        <v>191</v>
      </c>
      <c r="F53" s="6" t="s">
        <v>104</v>
      </c>
      <c r="G53" s="14" t="s">
        <v>104</v>
      </c>
      <c r="H53" s="15" t="s">
        <v>104</v>
      </c>
      <c r="I53" s="15"/>
      <c r="J53" s="10" t="s">
        <v>523</v>
      </c>
      <c r="K53" s="10" t="s">
        <v>524</v>
      </c>
      <c r="L53" s="7">
        <v>25850000</v>
      </c>
      <c r="M53" s="18">
        <v>2350000</v>
      </c>
      <c r="N53" s="3">
        <v>11</v>
      </c>
      <c r="O53" s="8"/>
      <c r="P53" s="8">
        <v>330</v>
      </c>
      <c r="Q53" s="19">
        <v>44582</v>
      </c>
      <c r="R53" s="20">
        <v>44584</v>
      </c>
      <c r="S53" s="20">
        <v>44917</v>
      </c>
      <c r="T53" s="20">
        <v>44917</v>
      </c>
      <c r="U53" s="21">
        <v>0.11676646706586827</v>
      </c>
      <c r="V53" s="2">
        <v>5</v>
      </c>
      <c r="W53" s="22" t="s">
        <v>154</v>
      </c>
      <c r="X53" s="14" t="s">
        <v>105</v>
      </c>
      <c r="Y53" s="17" t="s">
        <v>106</v>
      </c>
      <c r="Z53" s="4">
        <v>79772071</v>
      </c>
      <c r="AA53" s="23" t="s">
        <v>297</v>
      </c>
      <c r="AB53" s="3"/>
      <c r="AC53" s="23"/>
      <c r="AD53" s="23"/>
      <c r="AE53" s="23"/>
      <c r="AF53" s="23"/>
      <c r="AG53" s="23"/>
      <c r="AH53" s="23"/>
      <c r="AI53" s="23"/>
      <c r="AJ53" s="17" t="s">
        <v>228</v>
      </c>
      <c r="AK53" s="3" t="s">
        <v>525</v>
      </c>
      <c r="AL53" s="3">
        <v>68287</v>
      </c>
      <c r="AM53" s="52" t="s">
        <v>155</v>
      </c>
      <c r="AN53" s="56">
        <v>20225320001183</v>
      </c>
      <c r="AO53" s="3" t="s">
        <v>109</v>
      </c>
      <c r="AP53" s="4"/>
      <c r="AQ53" s="48" t="s">
        <v>526</v>
      </c>
      <c r="AR53" s="3">
        <v>2128</v>
      </c>
      <c r="AS53" s="3" t="s">
        <v>527</v>
      </c>
      <c r="AT53" s="3" t="s">
        <v>107</v>
      </c>
      <c r="AU53" s="3">
        <v>497</v>
      </c>
      <c r="AV53" s="24">
        <v>387750000</v>
      </c>
      <c r="AW53" s="25">
        <v>44575</v>
      </c>
      <c r="AX53" s="3">
        <v>365</v>
      </c>
      <c r="AY53" s="26">
        <v>25850000</v>
      </c>
      <c r="AZ53" s="5">
        <v>44582</v>
      </c>
      <c r="BA53" s="10" t="s">
        <v>541</v>
      </c>
      <c r="BB53" s="3" t="s">
        <v>116</v>
      </c>
      <c r="BC53" s="27">
        <v>44217</v>
      </c>
      <c r="BD53" s="9" t="s">
        <v>167</v>
      </c>
      <c r="BE53" s="28"/>
      <c r="BF53" s="29"/>
      <c r="BG53" s="30"/>
      <c r="BH53" s="30"/>
      <c r="BI53" s="31"/>
      <c r="BJ53" s="30"/>
      <c r="BK53" s="31"/>
      <c r="BL53" s="30"/>
      <c r="BM53" s="31"/>
      <c r="BN53" s="30"/>
      <c r="BO53" s="32"/>
      <c r="BP53" s="32"/>
      <c r="BQ53" s="30"/>
      <c r="BR53" s="30"/>
      <c r="BS53" s="32"/>
      <c r="BT53" s="32"/>
      <c r="BU53" s="30"/>
      <c r="BV53" s="30"/>
      <c r="BW53" s="32"/>
      <c r="BX53" s="32"/>
      <c r="BY53" s="30"/>
      <c r="BZ53" s="33">
        <v>0</v>
      </c>
      <c r="CA53" s="33">
        <v>0</v>
      </c>
      <c r="CB53" s="33">
        <v>0</v>
      </c>
      <c r="CC53" s="33">
        <v>330</v>
      </c>
      <c r="CD53" s="34"/>
      <c r="CE53" s="32"/>
      <c r="CF53" s="34"/>
      <c r="CG53" s="34"/>
      <c r="CH53" s="20"/>
      <c r="CI53" s="30"/>
      <c r="CJ53" s="35"/>
      <c r="CK53" s="30"/>
      <c r="CL53" s="30"/>
      <c r="CM53" s="20"/>
      <c r="CN53" s="30"/>
      <c r="CO53" s="28">
        <v>44917</v>
      </c>
      <c r="CP53" s="36" t="s">
        <v>932</v>
      </c>
      <c r="CQ53" s="29">
        <v>295</v>
      </c>
      <c r="CR53" s="37"/>
      <c r="CS53" s="38">
        <v>25850000</v>
      </c>
      <c r="CT53" s="39">
        <v>0</v>
      </c>
      <c r="CU53" s="39">
        <v>0</v>
      </c>
      <c r="CV53" s="39">
        <v>0</v>
      </c>
      <c r="CW53" s="39">
        <v>0</v>
      </c>
      <c r="CX53" s="38">
        <v>25850000</v>
      </c>
      <c r="CY53" s="40">
        <v>44917</v>
      </c>
    </row>
    <row r="54" spans="1:103" ht="20.25" customHeight="1" x14ac:dyDescent="0.25">
      <c r="A54" s="50" t="s">
        <v>521</v>
      </c>
      <c r="B54" s="13" t="s">
        <v>542</v>
      </c>
      <c r="C54" s="1" t="s">
        <v>103</v>
      </c>
      <c r="D54" s="1" t="s">
        <v>124</v>
      </c>
      <c r="E54" s="1" t="s">
        <v>191</v>
      </c>
      <c r="F54" s="6" t="s">
        <v>104</v>
      </c>
      <c r="G54" s="14" t="s">
        <v>104</v>
      </c>
      <c r="H54" s="15" t="s">
        <v>104</v>
      </c>
      <c r="I54" s="15"/>
      <c r="J54" s="10" t="s">
        <v>523</v>
      </c>
      <c r="K54" s="10" t="s">
        <v>524</v>
      </c>
      <c r="L54" s="7">
        <v>25850000</v>
      </c>
      <c r="M54" s="18">
        <v>2350000</v>
      </c>
      <c r="N54" s="3">
        <v>11</v>
      </c>
      <c r="O54" s="8"/>
      <c r="P54" s="8">
        <v>330</v>
      </c>
      <c r="Q54" s="19">
        <v>44582</v>
      </c>
      <c r="R54" s="20">
        <v>44584</v>
      </c>
      <c r="S54" s="20">
        <v>44917</v>
      </c>
      <c r="T54" s="20">
        <v>44917</v>
      </c>
      <c r="U54" s="21">
        <v>0.11676646706586827</v>
      </c>
      <c r="V54" s="2">
        <v>5</v>
      </c>
      <c r="W54" s="22" t="s">
        <v>307</v>
      </c>
      <c r="X54" s="14" t="s">
        <v>105</v>
      </c>
      <c r="Y54" s="17" t="s">
        <v>106</v>
      </c>
      <c r="Z54" s="4">
        <v>1032443824</v>
      </c>
      <c r="AA54" s="23" t="s">
        <v>110</v>
      </c>
      <c r="AB54" s="3"/>
      <c r="AC54" s="23"/>
      <c r="AD54" s="23"/>
      <c r="AE54" s="23"/>
      <c r="AF54" s="23"/>
      <c r="AG54" s="23"/>
      <c r="AH54" s="23"/>
      <c r="AI54" s="23"/>
      <c r="AJ54" s="17" t="s">
        <v>228</v>
      </c>
      <c r="AK54" s="3" t="s">
        <v>525</v>
      </c>
      <c r="AL54" s="3">
        <v>68287</v>
      </c>
      <c r="AM54" s="52" t="s">
        <v>155</v>
      </c>
      <c r="AN54" s="56">
        <v>20225320001183</v>
      </c>
      <c r="AO54" s="3" t="s">
        <v>339</v>
      </c>
      <c r="AP54" s="4"/>
      <c r="AQ54" s="48" t="s">
        <v>526</v>
      </c>
      <c r="AR54" s="3">
        <v>2128</v>
      </c>
      <c r="AS54" s="3" t="s">
        <v>527</v>
      </c>
      <c r="AT54" s="3" t="s">
        <v>107</v>
      </c>
      <c r="AU54" s="3">
        <v>497</v>
      </c>
      <c r="AV54" s="24">
        <v>387750000</v>
      </c>
      <c r="AW54" s="25">
        <v>44575</v>
      </c>
      <c r="AX54" s="3">
        <v>366</v>
      </c>
      <c r="AY54" s="26">
        <v>25850000</v>
      </c>
      <c r="AZ54" s="5">
        <v>44582</v>
      </c>
      <c r="BA54" s="10" t="s">
        <v>543</v>
      </c>
      <c r="BB54" s="3" t="s">
        <v>116</v>
      </c>
      <c r="BC54" s="27">
        <v>44217</v>
      </c>
      <c r="BD54" s="9" t="s">
        <v>167</v>
      </c>
      <c r="BE54" s="28"/>
      <c r="BF54" s="29"/>
      <c r="BG54" s="30"/>
      <c r="BH54" s="30"/>
      <c r="BI54" s="31"/>
      <c r="BJ54" s="30"/>
      <c r="BK54" s="31"/>
      <c r="BL54" s="30"/>
      <c r="BM54" s="31"/>
      <c r="BN54" s="30"/>
      <c r="BO54" s="32"/>
      <c r="BP54" s="32"/>
      <c r="BQ54" s="30"/>
      <c r="BR54" s="30"/>
      <c r="BS54" s="32"/>
      <c r="BT54" s="32"/>
      <c r="BU54" s="30"/>
      <c r="BV54" s="30"/>
      <c r="BW54" s="32"/>
      <c r="BX54" s="32"/>
      <c r="BY54" s="30"/>
      <c r="BZ54" s="33">
        <v>0</v>
      </c>
      <c r="CA54" s="33">
        <v>0</v>
      </c>
      <c r="CB54" s="33">
        <v>0</v>
      </c>
      <c r="CC54" s="33">
        <v>330</v>
      </c>
      <c r="CD54" s="34"/>
      <c r="CE54" s="32"/>
      <c r="CF54" s="34"/>
      <c r="CG54" s="34"/>
      <c r="CH54" s="20"/>
      <c r="CI54" s="30"/>
      <c r="CJ54" s="35"/>
      <c r="CK54" s="30"/>
      <c r="CL54" s="30"/>
      <c r="CM54" s="20"/>
      <c r="CN54" s="30"/>
      <c r="CO54" s="28">
        <v>44917</v>
      </c>
      <c r="CP54" s="36" t="s">
        <v>932</v>
      </c>
      <c r="CQ54" s="29">
        <v>295</v>
      </c>
      <c r="CR54" s="37"/>
      <c r="CS54" s="38">
        <v>25850000</v>
      </c>
      <c r="CT54" s="39">
        <v>0</v>
      </c>
      <c r="CU54" s="39">
        <v>0</v>
      </c>
      <c r="CV54" s="39">
        <v>0</v>
      </c>
      <c r="CW54" s="39">
        <v>0</v>
      </c>
      <c r="CX54" s="38">
        <v>25850000</v>
      </c>
      <c r="CY54" s="40">
        <v>44917</v>
      </c>
    </row>
    <row r="55" spans="1:103" ht="20.25" customHeight="1" x14ac:dyDescent="0.25">
      <c r="A55" s="50" t="s">
        <v>521</v>
      </c>
      <c r="B55" s="13" t="s">
        <v>544</v>
      </c>
      <c r="C55" s="1" t="s">
        <v>103</v>
      </c>
      <c r="D55" s="1" t="s">
        <v>124</v>
      </c>
      <c r="E55" s="1" t="s">
        <v>191</v>
      </c>
      <c r="F55" s="6" t="s">
        <v>104</v>
      </c>
      <c r="G55" s="14" t="s">
        <v>104</v>
      </c>
      <c r="H55" s="15" t="s">
        <v>104</v>
      </c>
      <c r="I55" s="15"/>
      <c r="J55" s="10" t="s">
        <v>523</v>
      </c>
      <c r="K55" s="10" t="s">
        <v>524</v>
      </c>
      <c r="L55" s="7">
        <v>25850000</v>
      </c>
      <c r="M55" s="18">
        <v>2350000</v>
      </c>
      <c r="N55" s="3">
        <v>11</v>
      </c>
      <c r="O55" s="8"/>
      <c r="P55" s="8">
        <v>330</v>
      </c>
      <c r="Q55" s="19">
        <v>44582</v>
      </c>
      <c r="R55" s="20">
        <v>44585</v>
      </c>
      <c r="S55" s="20">
        <v>44918</v>
      </c>
      <c r="T55" s="20">
        <v>44918</v>
      </c>
      <c r="U55" s="21">
        <v>0.11377245508982035</v>
      </c>
      <c r="V55" s="2">
        <v>5</v>
      </c>
      <c r="W55" s="22" t="s">
        <v>304</v>
      </c>
      <c r="X55" s="14" t="s">
        <v>108</v>
      </c>
      <c r="Y55" s="17" t="s">
        <v>106</v>
      </c>
      <c r="Z55" s="4">
        <v>64571691</v>
      </c>
      <c r="AA55" s="23" t="s">
        <v>305</v>
      </c>
      <c r="AB55" s="3"/>
      <c r="AC55" s="23"/>
      <c r="AD55" s="23"/>
      <c r="AE55" s="23"/>
      <c r="AF55" s="23"/>
      <c r="AG55" s="23"/>
      <c r="AH55" s="23"/>
      <c r="AI55" s="23"/>
      <c r="AJ55" s="17" t="s">
        <v>228</v>
      </c>
      <c r="AK55" s="3" t="s">
        <v>525</v>
      </c>
      <c r="AL55" s="3">
        <v>68287</v>
      </c>
      <c r="AM55" s="52" t="s">
        <v>155</v>
      </c>
      <c r="AN55" s="56">
        <v>20225320001183</v>
      </c>
      <c r="AO55" s="3" t="s">
        <v>109</v>
      </c>
      <c r="AP55" s="4"/>
      <c r="AQ55" s="48" t="s">
        <v>526</v>
      </c>
      <c r="AR55" s="3">
        <v>2128</v>
      </c>
      <c r="AS55" s="3" t="s">
        <v>527</v>
      </c>
      <c r="AT55" s="3" t="s">
        <v>107</v>
      </c>
      <c r="AU55" s="3">
        <v>497</v>
      </c>
      <c r="AV55" s="24">
        <v>387750000</v>
      </c>
      <c r="AW55" s="25">
        <v>44575</v>
      </c>
      <c r="AX55" s="3">
        <v>367</v>
      </c>
      <c r="AY55" s="26">
        <v>25850000</v>
      </c>
      <c r="AZ55" s="5">
        <v>44582</v>
      </c>
      <c r="BA55" s="10" t="s">
        <v>545</v>
      </c>
      <c r="BB55" s="3" t="s">
        <v>116</v>
      </c>
      <c r="BC55" s="27">
        <v>44218</v>
      </c>
      <c r="BD55" s="9" t="s">
        <v>167</v>
      </c>
      <c r="BE55" s="28"/>
      <c r="BF55" s="29"/>
      <c r="BG55" s="30"/>
      <c r="BH55" s="30"/>
      <c r="BI55" s="31"/>
      <c r="BJ55" s="30"/>
      <c r="BK55" s="31"/>
      <c r="BL55" s="30"/>
      <c r="BM55" s="31"/>
      <c r="BN55" s="30"/>
      <c r="BO55" s="32"/>
      <c r="BP55" s="32"/>
      <c r="BQ55" s="30"/>
      <c r="BR55" s="30"/>
      <c r="BS55" s="32"/>
      <c r="BT55" s="32"/>
      <c r="BU55" s="30"/>
      <c r="BV55" s="30"/>
      <c r="BW55" s="32"/>
      <c r="BX55" s="32"/>
      <c r="BY55" s="30"/>
      <c r="BZ55" s="33">
        <v>0</v>
      </c>
      <c r="CA55" s="33">
        <v>0</v>
      </c>
      <c r="CB55" s="33">
        <v>0</v>
      </c>
      <c r="CC55" s="33">
        <v>330</v>
      </c>
      <c r="CD55" s="34"/>
      <c r="CE55" s="32"/>
      <c r="CF55" s="34"/>
      <c r="CG55" s="34"/>
      <c r="CH55" s="20"/>
      <c r="CI55" s="30"/>
      <c r="CJ55" s="35"/>
      <c r="CK55" s="30"/>
      <c r="CL55" s="30"/>
      <c r="CM55" s="20"/>
      <c r="CN55" s="30"/>
      <c r="CO55" s="28">
        <v>44918</v>
      </c>
      <c r="CP55" s="36" t="s">
        <v>932</v>
      </c>
      <c r="CQ55" s="29">
        <v>296</v>
      </c>
      <c r="CR55" s="37"/>
      <c r="CS55" s="38">
        <v>25850000</v>
      </c>
      <c r="CT55" s="39">
        <v>0</v>
      </c>
      <c r="CU55" s="39">
        <v>0</v>
      </c>
      <c r="CV55" s="39">
        <v>0</v>
      </c>
      <c r="CW55" s="39">
        <v>0</v>
      </c>
      <c r="CX55" s="38">
        <v>25850000</v>
      </c>
      <c r="CY55" s="40">
        <v>44918</v>
      </c>
    </row>
    <row r="56" spans="1:103" ht="20.25" customHeight="1" x14ac:dyDescent="0.25">
      <c r="A56" s="50" t="s">
        <v>521</v>
      </c>
      <c r="B56" s="13" t="s">
        <v>546</v>
      </c>
      <c r="C56" s="1" t="s">
        <v>103</v>
      </c>
      <c r="D56" s="1" t="s">
        <v>124</v>
      </c>
      <c r="E56" s="1" t="s">
        <v>191</v>
      </c>
      <c r="F56" s="6" t="s">
        <v>104</v>
      </c>
      <c r="G56" s="14" t="s">
        <v>104</v>
      </c>
      <c r="H56" s="15" t="s">
        <v>104</v>
      </c>
      <c r="I56" s="15"/>
      <c r="J56" s="10" t="s">
        <v>523</v>
      </c>
      <c r="K56" s="10" t="s">
        <v>524</v>
      </c>
      <c r="L56" s="7">
        <v>25850000</v>
      </c>
      <c r="M56" s="18">
        <v>2350000</v>
      </c>
      <c r="N56" s="3">
        <v>11</v>
      </c>
      <c r="O56" s="8"/>
      <c r="P56" s="8">
        <v>330</v>
      </c>
      <c r="Q56" s="19">
        <v>44581</v>
      </c>
      <c r="R56" s="20">
        <v>44584</v>
      </c>
      <c r="S56" s="20">
        <v>44917</v>
      </c>
      <c r="T56" s="20">
        <v>44917</v>
      </c>
      <c r="U56" s="21">
        <v>0.11676646706586827</v>
      </c>
      <c r="V56" s="2">
        <v>5</v>
      </c>
      <c r="W56" s="22" t="s">
        <v>301</v>
      </c>
      <c r="X56" s="14" t="s">
        <v>105</v>
      </c>
      <c r="Y56" s="17" t="s">
        <v>106</v>
      </c>
      <c r="Z56" s="4">
        <v>1007403672</v>
      </c>
      <c r="AA56" s="23" t="s">
        <v>302</v>
      </c>
      <c r="AB56" s="3"/>
      <c r="AC56" s="23"/>
      <c r="AD56" s="23"/>
      <c r="AE56" s="23"/>
      <c r="AF56" s="23"/>
      <c r="AG56" s="23"/>
      <c r="AH56" s="23"/>
      <c r="AI56" s="23"/>
      <c r="AJ56" s="17" t="s">
        <v>228</v>
      </c>
      <c r="AK56" s="3" t="s">
        <v>525</v>
      </c>
      <c r="AL56" s="3">
        <v>68287</v>
      </c>
      <c r="AM56" s="52" t="s">
        <v>155</v>
      </c>
      <c r="AN56" s="56">
        <v>20225320001183</v>
      </c>
      <c r="AO56" s="3" t="s">
        <v>109</v>
      </c>
      <c r="AP56" s="4"/>
      <c r="AQ56" s="48" t="s">
        <v>526</v>
      </c>
      <c r="AR56" s="3">
        <v>2128</v>
      </c>
      <c r="AS56" s="3" t="s">
        <v>527</v>
      </c>
      <c r="AT56" s="3" t="s">
        <v>107</v>
      </c>
      <c r="AU56" s="3">
        <v>497</v>
      </c>
      <c r="AV56" s="24">
        <v>387750000</v>
      </c>
      <c r="AW56" s="25">
        <v>44575</v>
      </c>
      <c r="AX56" s="3">
        <v>368</v>
      </c>
      <c r="AY56" s="26">
        <v>25850000</v>
      </c>
      <c r="AZ56" s="5">
        <v>44582</v>
      </c>
      <c r="BA56" s="10" t="s">
        <v>547</v>
      </c>
      <c r="BB56" s="3" t="s">
        <v>116</v>
      </c>
      <c r="BC56" s="27">
        <v>44217</v>
      </c>
      <c r="BD56" s="9" t="s">
        <v>167</v>
      </c>
      <c r="BE56" s="28"/>
      <c r="BF56" s="29"/>
      <c r="BG56" s="30"/>
      <c r="BH56" s="30"/>
      <c r="BI56" s="31"/>
      <c r="BJ56" s="30"/>
      <c r="BK56" s="31"/>
      <c r="BL56" s="30"/>
      <c r="BM56" s="31"/>
      <c r="BN56" s="30"/>
      <c r="BO56" s="32"/>
      <c r="BP56" s="32"/>
      <c r="BQ56" s="30"/>
      <c r="BR56" s="30"/>
      <c r="BS56" s="32"/>
      <c r="BT56" s="32"/>
      <c r="BU56" s="30"/>
      <c r="BV56" s="30"/>
      <c r="BW56" s="32"/>
      <c r="BX56" s="32"/>
      <c r="BY56" s="30"/>
      <c r="BZ56" s="33">
        <v>0</v>
      </c>
      <c r="CA56" s="33">
        <v>0</v>
      </c>
      <c r="CB56" s="33">
        <v>0</v>
      </c>
      <c r="CC56" s="33">
        <v>330</v>
      </c>
      <c r="CD56" s="34"/>
      <c r="CE56" s="32"/>
      <c r="CF56" s="34"/>
      <c r="CG56" s="34"/>
      <c r="CH56" s="20"/>
      <c r="CI56" s="30"/>
      <c r="CJ56" s="35"/>
      <c r="CK56" s="30"/>
      <c r="CL56" s="30"/>
      <c r="CM56" s="20"/>
      <c r="CN56" s="30"/>
      <c r="CO56" s="28">
        <v>44917</v>
      </c>
      <c r="CP56" s="36" t="s">
        <v>932</v>
      </c>
      <c r="CQ56" s="29">
        <v>295</v>
      </c>
      <c r="CR56" s="37"/>
      <c r="CS56" s="38">
        <v>25850000</v>
      </c>
      <c r="CT56" s="39">
        <v>0</v>
      </c>
      <c r="CU56" s="39">
        <v>0</v>
      </c>
      <c r="CV56" s="39">
        <v>0</v>
      </c>
      <c r="CW56" s="39">
        <v>0</v>
      </c>
      <c r="CX56" s="38">
        <v>25850000</v>
      </c>
      <c r="CY56" s="40">
        <v>44917</v>
      </c>
    </row>
    <row r="57" spans="1:103" ht="20.25" customHeight="1" x14ac:dyDescent="0.25">
      <c r="A57" s="50" t="s">
        <v>521</v>
      </c>
      <c r="B57" s="13" t="s">
        <v>548</v>
      </c>
      <c r="C57" s="1" t="s">
        <v>103</v>
      </c>
      <c r="D57" s="1" t="s">
        <v>124</v>
      </c>
      <c r="E57" s="1" t="s">
        <v>191</v>
      </c>
      <c r="F57" s="6" t="s">
        <v>104</v>
      </c>
      <c r="G57" s="14" t="s">
        <v>104</v>
      </c>
      <c r="H57" s="15" t="s">
        <v>104</v>
      </c>
      <c r="I57" s="15"/>
      <c r="J57" s="10" t="s">
        <v>523</v>
      </c>
      <c r="K57" s="10" t="s">
        <v>524</v>
      </c>
      <c r="L57" s="7">
        <v>25850000</v>
      </c>
      <c r="M57" s="18">
        <v>2350000</v>
      </c>
      <c r="N57" s="3">
        <v>11</v>
      </c>
      <c r="O57" s="8"/>
      <c r="P57" s="8">
        <v>330</v>
      </c>
      <c r="Q57" s="19">
        <v>44581</v>
      </c>
      <c r="R57" s="20">
        <v>44587</v>
      </c>
      <c r="S57" s="20">
        <v>44920</v>
      </c>
      <c r="T57" s="20">
        <v>44920</v>
      </c>
      <c r="U57" s="21">
        <v>0.10778443113772455</v>
      </c>
      <c r="V57" s="2">
        <v>5</v>
      </c>
      <c r="W57" s="22" t="s">
        <v>210</v>
      </c>
      <c r="X57" s="14" t="s">
        <v>105</v>
      </c>
      <c r="Y57" s="17" t="s">
        <v>106</v>
      </c>
      <c r="Z57" s="4">
        <v>79994158</v>
      </c>
      <c r="AA57" s="23"/>
      <c r="AB57" s="3"/>
      <c r="AC57" s="23"/>
      <c r="AD57" s="23"/>
      <c r="AE57" s="23"/>
      <c r="AF57" s="23"/>
      <c r="AG57" s="23"/>
      <c r="AH57" s="23"/>
      <c r="AI57" s="23"/>
      <c r="AJ57" s="17" t="s">
        <v>228</v>
      </c>
      <c r="AK57" s="3">
        <v>1</v>
      </c>
      <c r="AL57" s="3">
        <v>68287</v>
      </c>
      <c r="AM57" s="52" t="s">
        <v>155</v>
      </c>
      <c r="AN57" s="56">
        <v>20225320001183</v>
      </c>
      <c r="AO57" s="3" t="s">
        <v>109</v>
      </c>
      <c r="AP57" s="4"/>
      <c r="AQ57" s="48" t="s">
        <v>526</v>
      </c>
      <c r="AR57" s="3">
        <v>2128</v>
      </c>
      <c r="AS57" s="3" t="s">
        <v>527</v>
      </c>
      <c r="AT57" s="3" t="s">
        <v>107</v>
      </c>
      <c r="AU57" s="3">
        <v>497</v>
      </c>
      <c r="AV57" s="24">
        <v>387750000</v>
      </c>
      <c r="AW57" s="25">
        <v>44575</v>
      </c>
      <c r="AX57" s="3">
        <v>497</v>
      </c>
      <c r="AY57" s="26">
        <v>25850000</v>
      </c>
      <c r="AZ57" s="5">
        <v>44585</v>
      </c>
      <c r="BA57" s="10" t="s">
        <v>549</v>
      </c>
      <c r="BB57" s="3" t="s">
        <v>116</v>
      </c>
      <c r="BC57" s="27">
        <v>44217</v>
      </c>
      <c r="BD57" s="9" t="s">
        <v>167</v>
      </c>
      <c r="BE57" s="28"/>
      <c r="BF57" s="29"/>
      <c r="BG57" s="30"/>
      <c r="BH57" s="30"/>
      <c r="BI57" s="31"/>
      <c r="BJ57" s="30"/>
      <c r="BK57" s="31"/>
      <c r="BL57" s="30"/>
      <c r="BM57" s="31"/>
      <c r="BN57" s="30"/>
      <c r="BO57" s="32"/>
      <c r="BP57" s="32"/>
      <c r="BQ57" s="30"/>
      <c r="BR57" s="30"/>
      <c r="BS57" s="32"/>
      <c r="BT57" s="32"/>
      <c r="BU57" s="30"/>
      <c r="BV57" s="30"/>
      <c r="BW57" s="32"/>
      <c r="BX57" s="32"/>
      <c r="BY57" s="30"/>
      <c r="BZ57" s="33">
        <v>0</v>
      </c>
      <c r="CA57" s="33">
        <v>0</v>
      </c>
      <c r="CB57" s="33">
        <v>0</v>
      </c>
      <c r="CC57" s="33">
        <v>330</v>
      </c>
      <c r="CD57" s="34"/>
      <c r="CE57" s="32"/>
      <c r="CF57" s="34"/>
      <c r="CG57" s="34"/>
      <c r="CH57" s="20"/>
      <c r="CI57" s="30"/>
      <c r="CJ57" s="35"/>
      <c r="CK57" s="30"/>
      <c r="CL57" s="30"/>
      <c r="CM57" s="20"/>
      <c r="CN57" s="30"/>
      <c r="CO57" s="28">
        <v>44920</v>
      </c>
      <c r="CP57" s="36" t="s">
        <v>932</v>
      </c>
      <c r="CQ57" s="29">
        <v>298</v>
      </c>
      <c r="CR57" s="37"/>
      <c r="CS57" s="38">
        <v>25850000</v>
      </c>
      <c r="CT57" s="39">
        <v>0</v>
      </c>
      <c r="CU57" s="39">
        <v>0</v>
      </c>
      <c r="CV57" s="39">
        <v>0</v>
      </c>
      <c r="CW57" s="39">
        <v>0</v>
      </c>
      <c r="CX57" s="38">
        <v>25850000</v>
      </c>
      <c r="CY57" s="40">
        <v>44920</v>
      </c>
    </row>
    <row r="58" spans="1:103" ht="20.25" customHeight="1" x14ac:dyDescent="0.25">
      <c r="A58" s="50" t="s">
        <v>521</v>
      </c>
      <c r="B58" s="13" t="s">
        <v>550</v>
      </c>
      <c r="C58" s="1" t="s">
        <v>103</v>
      </c>
      <c r="D58" s="1" t="s">
        <v>124</v>
      </c>
      <c r="E58" s="1" t="s">
        <v>191</v>
      </c>
      <c r="F58" s="6" t="s">
        <v>104</v>
      </c>
      <c r="G58" s="14" t="s">
        <v>104</v>
      </c>
      <c r="H58" s="15" t="s">
        <v>104</v>
      </c>
      <c r="I58" s="15"/>
      <c r="J58" s="10" t="s">
        <v>523</v>
      </c>
      <c r="K58" s="10" t="s">
        <v>524</v>
      </c>
      <c r="L58" s="7">
        <v>25850000</v>
      </c>
      <c r="M58" s="18">
        <v>2350000</v>
      </c>
      <c r="N58" s="3">
        <v>11</v>
      </c>
      <c r="O58" s="8"/>
      <c r="P58" s="8">
        <v>330</v>
      </c>
      <c r="Q58" s="19">
        <v>44582</v>
      </c>
      <c r="R58" s="20">
        <v>44587</v>
      </c>
      <c r="S58" s="20">
        <v>44920</v>
      </c>
      <c r="T58" s="20">
        <v>44920</v>
      </c>
      <c r="U58" s="21">
        <v>0.10778443113772455</v>
      </c>
      <c r="V58" s="2">
        <v>5</v>
      </c>
      <c r="W58" s="22" t="s">
        <v>551</v>
      </c>
      <c r="X58" s="14" t="s">
        <v>108</v>
      </c>
      <c r="Y58" s="17" t="s">
        <v>106</v>
      </c>
      <c r="Z58" s="58">
        <v>59687264</v>
      </c>
      <c r="AA58" s="23"/>
      <c r="AB58" s="3"/>
      <c r="AC58" s="23"/>
      <c r="AD58" s="23"/>
      <c r="AE58" s="23"/>
      <c r="AF58" s="23"/>
      <c r="AG58" s="23"/>
      <c r="AH58" s="23"/>
      <c r="AI58" s="23"/>
      <c r="AJ58" s="17" t="s">
        <v>228</v>
      </c>
      <c r="AK58" s="3" t="s">
        <v>525</v>
      </c>
      <c r="AL58" s="3">
        <v>68287</v>
      </c>
      <c r="AM58" s="52" t="s">
        <v>155</v>
      </c>
      <c r="AN58" s="56">
        <v>20225320001183</v>
      </c>
      <c r="AO58" s="3" t="s">
        <v>109</v>
      </c>
      <c r="AP58" s="4"/>
      <c r="AQ58" s="48" t="s">
        <v>526</v>
      </c>
      <c r="AR58" s="3">
        <v>2128</v>
      </c>
      <c r="AS58" s="3" t="s">
        <v>527</v>
      </c>
      <c r="AT58" s="3" t="s">
        <v>107</v>
      </c>
      <c r="AU58" s="3">
        <v>497</v>
      </c>
      <c r="AV58" s="24">
        <v>387750000</v>
      </c>
      <c r="AW58" s="25">
        <v>44575</v>
      </c>
      <c r="AX58" s="3">
        <v>496</v>
      </c>
      <c r="AY58" s="26">
        <v>25850000</v>
      </c>
      <c r="AZ58" s="5">
        <v>44585</v>
      </c>
      <c r="BA58" s="10" t="s">
        <v>552</v>
      </c>
      <c r="BB58" s="3" t="s">
        <v>116</v>
      </c>
      <c r="BC58" s="27">
        <v>44217</v>
      </c>
      <c r="BD58" s="9" t="s">
        <v>167</v>
      </c>
      <c r="BE58" s="28"/>
      <c r="BF58" s="29"/>
      <c r="BG58" s="30"/>
      <c r="BH58" s="30"/>
      <c r="BI58" s="31"/>
      <c r="BJ58" s="30"/>
      <c r="BK58" s="31"/>
      <c r="BL58" s="30"/>
      <c r="BM58" s="31"/>
      <c r="BN58" s="30"/>
      <c r="BO58" s="32"/>
      <c r="BP58" s="32"/>
      <c r="BQ58" s="30"/>
      <c r="BR58" s="30"/>
      <c r="BS58" s="32"/>
      <c r="BT58" s="32"/>
      <c r="BU58" s="30"/>
      <c r="BV58" s="30"/>
      <c r="BW58" s="32"/>
      <c r="BX58" s="32"/>
      <c r="BY58" s="30"/>
      <c r="BZ58" s="33">
        <v>0</v>
      </c>
      <c r="CA58" s="33">
        <v>0</v>
      </c>
      <c r="CB58" s="33">
        <v>0</v>
      </c>
      <c r="CC58" s="33">
        <v>330</v>
      </c>
      <c r="CD58" s="34"/>
      <c r="CE58" s="32"/>
      <c r="CF58" s="34"/>
      <c r="CG58" s="34"/>
      <c r="CH58" s="20"/>
      <c r="CI58" s="30"/>
      <c r="CJ58" s="35"/>
      <c r="CK58" s="30"/>
      <c r="CL58" s="30"/>
      <c r="CM58" s="20"/>
      <c r="CN58" s="30"/>
      <c r="CO58" s="28">
        <v>44920</v>
      </c>
      <c r="CP58" s="36" t="s">
        <v>932</v>
      </c>
      <c r="CQ58" s="29">
        <v>298</v>
      </c>
      <c r="CR58" s="37"/>
      <c r="CS58" s="38">
        <v>25850000</v>
      </c>
      <c r="CT58" s="39">
        <v>0</v>
      </c>
      <c r="CU58" s="39">
        <v>0</v>
      </c>
      <c r="CV58" s="39">
        <v>0</v>
      </c>
      <c r="CW58" s="39">
        <v>0</v>
      </c>
      <c r="CX58" s="38">
        <v>25850000</v>
      </c>
      <c r="CY58" s="40">
        <v>44920</v>
      </c>
    </row>
    <row r="59" spans="1:103" ht="20.25" customHeight="1" x14ac:dyDescent="0.25">
      <c r="A59" s="50" t="s">
        <v>521</v>
      </c>
      <c r="B59" s="13" t="s">
        <v>553</v>
      </c>
      <c r="C59" s="1" t="s">
        <v>103</v>
      </c>
      <c r="D59" s="1" t="s">
        <v>124</v>
      </c>
      <c r="E59" s="1" t="s">
        <v>191</v>
      </c>
      <c r="F59" s="6" t="s">
        <v>104</v>
      </c>
      <c r="G59" s="14" t="s">
        <v>104</v>
      </c>
      <c r="H59" s="15" t="s">
        <v>104</v>
      </c>
      <c r="I59" s="15"/>
      <c r="J59" s="10" t="s">
        <v>523</v>
      </c>
      <c r="K59" s="10" t="s">
        <v>524</v>
      </c>
      <c r="L59" s="7">
        <v>25850000</v>
      </c>
      <c r="M59" s="18">
        <v>2350000</v>
      </c>
      <c r="N59" s="3">
        <v>11</v>
      </c>
      <c r="O59" s="8"/>
      <c r="P59" s="8">
        <v>330</v>
      </c>
      <c r="Q59" s="19">
        <v>44588</v>
      </c>
      <c r="R59" s="20">
        <v>44590</v>
      </c>
      <c r="S59" s="20">
        <v>44923</v>
      </c>
      <c r="T59" s="20">
        <v>44923</v>
      </c>
      <c r="U59" s="21">
        <v>9.880239520958084E-2</v>
      </c>
      <c r="V59" s="2">
        <v>5</v>
      </c>
      <c r="W59" s="22" t="s">
        <v>554</v>
      </c>
      <c r="X59" s="14" t="s">
        <v>108</v>
      </c>
      <c r="Y59" s="17" t="s">
        <v>106</v>
      </c>
      <c r="Z59" s="58">
        <v>52458706</v>
      </c>
      <c r="AA59" s="23"/>
      <c r="AB59" s="3"/>
      <c r="AC59" s="23"/>
      <c r="AD59" s="23"/>
      <c r="AE59" s="23"/>
      <c r="AF59" s="23"/>
      <c r="AG59" s="23"/>
      <c r="AH59" s="23"/>
      <c r="AI59" s="23"/>
      <c r="AJ59" s="17" t="s">
        <v>228</v>
      </c>
      <c r="AK59" s="3" t="s">
        <v>525</v>
      </c>
      <c r="AL59" s="3">
        <v>68287</v>
      </c>
      <c r="AM59" s="52" t="s">
        <v>155</v>
      </c>
      <c r="AN59" s="56">
        <v>20225320001753</v>
      </c>
      <c r="AO59" s="3" t="s">
        <v>155</v>
      </c>
      <c r="AP59" s="4">
        <v>20225320001753</v>
      </c>
      <c r="AQ59" s="48" t="s">
        <v>526</v>
      </c>
      <c r="AR59" s="3">
        <v>2128</v>
      </c>
      <c r="AS59" s="3" t="s">
        <v>527</v>
      </c>
      <c r="AT59" s="3" t="s">
        <v>107</v>
      </c>
      <c r="AU59" s="3">
        <v>497</v>
      </c>
      <c r="AV59" s="24">
        <v>387750000</v>
      </c>
      <c r="AW59" s="25">
        <v>44575</v>
      </c>
      <c r="AX59" s="3">
        <v>561</v>
      </c>
      <c r="AY59" s="26">
        <v>25850000</v>
      </c>
      <c r="AZ59" s="5">
        <v>44588</v>
      </c>
      <c r="BA59" s="10" t="s">
        <v>555</v>
      </c>
      <c r="BB59" s="3" t="s">
        <v>116</v>
      </c>
      <c r="BC59" s="27">
        <v>44589</v>
      </c>
      <c r="BD59" s="9" t="s">
        <v>167</v>
      </c>
      <c r="BE59" s="28"/>
      <c r="BF59" s="29"/>
      <c r="BG59" s="30"/>
      <c r="BH59" s="30"/>
      <c r="BI59" s="31"/>
      <c r="BJ59" s="30"/>
      <c r="BK59" s="31"/>
      <c r="BL59" s="30"/>
      <c r="BM59" s="31"/>
      <c r="BN59" s="30"/>
      <c r="BO59" s="32"/>
      <c r="BP59" s="32"/>
      <c r="BQ59" s="30"/>
      <c r="BR59" s="30"/>
      <c r="BS59" s="32"/>
      <c r="BT59" s="32"/>
      <c r="BU59" s="30"/>
      <c r="BV59" s="30"/>
      <c r="BW59" s="32"/>
      <c r="BX59" s="32"/>
      <c r="BY59" s="30"/>
      <c r="BZ59" s="33">
        <v>0</v>
      </c>
      <c r="CA59" s="33">
        <v>0</v>
      </c>
      <c r="CB59" s="33">
        <v>0</v>
      </c>
      <c r="CC59" s="33">
        <v>330</v>
      </c>
      <c r="CD59" s="34"/>
      <c r="CE59" s="32"/>
      <c r="CF59" s="34"/>
      <c r="CG59" s="34"/>
      <c r="CH59" s="20"/>
      <c r="CI59" s="30"/>
      <c r="CJ59" s="35"/>
      <c r="CK59" s="30"/>
      <c r="CL59" s="30"/>
      <c r="CM59" s="20"/>
      <c r="CN59" s="30"/>
      <c r="CO59" s="28">
        <v>44923</v>
      </c>
      <c r="CP59" s="36" t="s">
        <v>932</v>
      </c>
      <c r="CQ59" s="29">
        <v>301</v>
      </c>
      <c r="CR59" s="37"/>
      <c r="CS59" s="38">
        <v>25850000</v>
      </c>
      <c r="CT59" s="39">
        <v>0</v>
      </c>
      <c r="CU59" s="39">
        <v>0</v>
      </c>
      <c r="CV59" s="39">
        <v>0</v>
      </c>
      <c r="CW59" s="39">
        <v>0</v>
      </c>
      <c r="CX59" s="38">
        <v>25850000</v>
      </c>
      <c r="CY59" s="40">
        <v>44923</v>
      </c>
    </row>
    <row r="60" spans="1:103" ht="20.25" customHeight="1" x14ac:dyDescent="0.25">
      <c r="A60" s="50" t="s">
        <v>521</v>
      </c>
      <c r="B60" s="13" t="s">
        <v>556</v>
      </c>
      <c r="C60" s="1" t="s">
        <v>103</v>
      </c>
      <c r="D60" s="1" t="s">
        <v>124</v>
      </c>
      <c r="E60" s="1" t="s">
        <v>191</v>
      </c>
      <c r="F60" s="6" t="s">
        <v>104</v>
      </c>
      <c r="G60" s="14" t="s">
        <v>104</v>
      </c>
      <c r="H60" s="15" t="s">
        <v>104</v>
      </c>
      <c r="I60" s="15"/>
      <c r="J60" s="10" t="s">
        <v>523</v>
      </c>
      <c r="K60" s="10" t="s">
        <v>524</v>
      </c>
      <c r="L60" s="7">
        <v>25850000</v>
      </c>
      <c r="M60" s="18">
        <v>2350000</v>
      </c>
      <c r="N60" s="3">
        <v>11</v>
      </c>
      <c r="O60" s="8"/>
      <c r="P60" s="8">
        <v>330</v>
      </c>
      <c r="Q60" s="19">
        <v>44582</v>
      </c>
      <c r="R60" s="20">
        <v>44587</v>
      </c>
      <c r="S60" s="20">
        <v>44920</v>
      </c>
      <c r="T60" s="20">
        <v>44920</v>
      </c>
      <c r="U60" s="21">
        <v>0.10778443113772455</v>
      </c>
      <c r="V60" s="2">
        <v>5</v>
      </c>
      <c r="W60" s="22" t="s">
        <v>205</v>
      </c>
      <c r="X60" s="14" t="s">
        <v>108</v>
      </c>
      <c r="Y60" s="17" t="s">
        <v>106</v>
      </c>
      <c r="Z60" s="4">
        <v>52445223</v>
      </c>
      <c r="AA60" s="23" t="s">
        <v>110</v>
      </c>
      <c r="AB60" s="3"/>
      <c r="AC60" s="23"/>
      <c r="AD60" s="23"/>
      <c r="AE60" s="23"/>
      <c r="AF60" s="23"/>
      <c r="AG60" s="23"/>
      <c r="AH60" s="23"/>
      <c r="AI60" s="23"/>
      <c r="AJ60" s="17" t="s">
        <v>228</v>
      </c>
      <c r="AK60" s="3" t="s">
        <v>525</v>
      </c>
      <c r="AL60" s="3">
        <v>68287</v>
      </c>
      <c r="AM60" s="52" t="s">
        <v>155</v>
      </c>
      <c r="AN60" s="56">
        <v>20225320001183</v>
      </c>
      <c r="AO60" s="3" t="s">
        <v>109</v>
      </c>
      <c r="AP60" s="4"/>
      <c r="AQ60" s="48" t="s">
        <v>526</v>
      </c>
      <c r="AR60" s="3">
        <v>2128</v>
      </c>
      <c r="AS60" s="3" t="s">
        <v>527</v>
      </c>
      <c r="AT60" s="3" t="s">
        <v>107</v>
      </c>
      <c r="AU60" s="3">
        <v>497</v>
      </c>
      <c r="AV60" s="24">
        <v>387750000</v>
      </c>
      <c r="AW60" s="25">
        <v>44575</v>
      </c>
      <c r="AX60" s="3">
        <v>498</v>
      </c>
      <c r="AY60" s="26">
        <v>25850000</v>
      </c>
      <c r="AZ60" s="5">
        <v>44585</v>
      </c>
      <c r="BA60" s="10" t="s">
        <v>557</v>
      </c>
      <c r="BB60" s="3" t="s">
        <v>116</v>
      </c>
      <c r="BC60" s="27">
        <v>44217</v>
      </c>
      <c r="BD60" s="9" t="s">
        <v>167</v>
      </c>
      <c r="BE60" s="28"/>
      <c r="BF60" s="29"/>
      <c r="BG60" s="30"/>
      <c r="BH60" s="30"/>
      <c r="BI60" s="31"/>
      <c r="BJ60" s="30"/>
      <c r="BK60" s="31"/>
      <c r="BL60" s="30"/>
      <c r="BM60" s="31"/>
      <c r="BN60" s="30"/>
      <c r="BO60" s="32"/>
      <c r="BP60" s="32"/>
      <c r="BQ60" s="30"/>
      <c r="BR60" s="30"/>
      <c r="BS60" s="32"/>
      <c r="BT60" s="32"/>
      <c r="BU60" s="30"/>
      <c r="BV60" s="30"/>
      <c r="BW60" s="32"/>
      <c r="BX60" s="32"/>
      <c r="BY60" s="30"/>
      <c r="BZ60" s="33">
        <v>0</v>
      </c>
      <c r="CA60" s="33">
        <v>0</v>
      </c>
      <c r="CB60" s="33">
        <v>0</v>
      </c>
      <c r="CC60" s="33">
        <v>330</v>
      </c>
      <c r="CD60" s="34"/>
      <c r="CE60" s="32"/>
      <c r="CF60" s="34"/>
      <c r="CG60" s="34"/>
      <c r="CH60" s="20"/>
      <c r="CI60" s="30"/>
      <c r="CJ60" s="35"/>
      <c r="CK60" s="30"/>
      <c r="CL60" s="30"/>
      <c r="CM60" s="20"/>
      <c r="CN60" s="30"/>
      <c r="CO60" s="28">
        <v>44920</v>
      </c>
      <c r="CP60" s="36" t="s">
        <v>932</v>
      </c>
      <c r="CQ60" s="29">
        <v>298</v>
      </c>
      <c r="CR60" s="37"/>
      <c r="CS60" s="38">
        <v>25850000</v>
      </c>
      <c r="CT60" s="39">
        <v>0</v>
      </c>
      <c r="CU60" s="39">
        <v>0</v>
      </c>
      <c r="CV60" s="39">
        <v>0</v>
      </c>
      <c r="CW60" s="39">
        <v>0</v>
      </c>
      <c r="CX60" s="38">
        <v>25850000</v>
      </c>
      <c r="CY60" s="40">
        <v>44920</v>
      </c>
    </row>
    <row r="61" spans="1:103" ht="20.25" customHeight="1" x14ac:dyDescent="0.25">
      <c r="A61" s="50" t="s">
        <v>558</v>
      </c>
      <c r="B61" s="13" t="s">
        <v>559</v>
      </c>
      <c r="C61" s="1" t="s">
        <v>103</v>
      </c>
      <c r="D61" s="1" t="s">
        <v>124</v>
      </c>
      <c r="E61" s="1" t="s">
        <v>191</v>
      </c>
      <c r="F61" s="6" t="s">
        <v>104</v>
      </c>
      <c r="G61" s="14" t="s">
        <v>104</v>
      </c>
      <c r="H61" s="15" t="s">
        <v>104</v>
      </c>
      <c r="I61" s="15"/>
      <c r="J61" s="10" t="s">
        <v>113</v>
      </c>
      <c r="K61" s="10" t="s">
        <v>560</v>
      </c>
      <c r="L61" s="7">
        <v>42700000</v>
      </c>
      <c r="M61" s="18">
        <v>6100000</v>
      </c>
      <c r="N61" s="3">
        <v>7</v>
      </c>
      <c r="O61" s="8"/>
      <c r="P61" s="8">
        <v>210</v>
      </c>
      <c r="Q61" s="19">
        <v>44580</v>
      </c>
      <c r="R61" s="20">
        <v>44581</v>
      </c>
      <c r="S61" s="20">
        <v>44792</v>
      </c>
      <c r="T61" s="20">
        <v>44792</v>
      </c>
      <c r="U61" s="21">
        <v>0.19811320754716982</v>
      </c>
      <c r="V61" s="2">
        <v>3</v>
      </c>
      <c r="W61" s="22" t="s">
        <v>311</v>
      </c>
      <c r="X61" s="14" t="s">
        <v>105</v>
      </c>
      <c r="Y61" s="17" t="s">
        <v>106</v>
      </c>
      <c r="Z61" s="4">
        <v>52475976</v>
      </c>
      <c r="AA61" s="23" t="s">
        <v>110</v>
      </c>
      <c r="AB61" s="3"/>
      <c r="AC61" s="23"/>
      <c r="AD61" s="23"/>
      <c r="AE61" s="23"/>
      <c r="AF61" s="23"/>
      <c r="AG61" s="23"/>
      <c r="AH61" s="23"/>
      <c r="AI61" s="23"/>
      <c r="AJ61" s="17" t="s">
        <v>235</v>
      </c>
      <c r="AK61" s="3" t="s">
        <v>293</v>
      </c>
      <c r="AL61" s="3">
        <v>66024</v>
      </c>
      <c r="AM61" s="52" t="s">
        <v>561</v>
      </c>
      <c r="AN61" s="56">
        <v>20225320001403</v>
      </c>
      <c r="AO61" s="3" t="s">
        <v>561</v>
      </c>
      <c r="AP61" s="4">
        <v>20225320001403</v>
      </c>
      <c r="AQ61" s="48" t="s">
        <v>342</v>
      </c>
      <c r="AR61" s="3">
        <v>2105</v>
      </c>
      <c r="AS61" s="3" t="s">
        <v>318</v>
      </c>
      <c r="AT61" s="3" t="s">
        <v>107</v>
      </c>
      <c r="AU61" s="3">
        <v>496</v>
      </c>
      <c r="AV61" s="24">
        <v>268400000</v>
      </c>
      <c r="AW61" s="25">
        <v>44574</v>
      </c>
      <c r="AX61" s="3">
        <v>274</v>
      </c>
      <c r="AY61" s="26">
        <v>42700000</v>
      </c>
      <c r="AZ61" s="5">
        <v>44582</v>
      </c>
      <c r="BA61" s="10" t="s">
        <v>562</v>
      </c>
      <c r="BB61" s="3" t="s">
        <v>116</v>
      </c>
      <c r="BC61" s="27">
        <v>43851</v>
      </c>
      <c r="BD61" s="9" t="s">
        <v>167</v>
      </c>
      <c r="BE61" s="28"/>
      <c r="BF61" s="29"/>
      <c r="BG61" s="30"/>
      <c r="BH61" s="30"/>
      <c r="BI61" s="31"/>
      <c r="BJ61" s="30"/>
      <c r="BK61" s="31"/>
      <c r="BL61" s="30"/>
      <c r="BM61" s="31"/>
      <c r="BN61" s="30"/>
      <c r="BO61" s="32"/>
      <c r="BP61" s="32"/>
      <c r="BQ61" s="30"/>
      <c r="BR61" s="30"/>
      <c r="BS61" s="32"/>
      <c r="BT61" s="32"/>
      <c r="BU61" s="30"/>
      <c r="BV61" s="30"/>
      <c r="BW61" s="32"/>
      <c r="BX61" s="32"/>
      <c r="BY61" s="30"/>
      <c r="BZ61" s="33">
        <v>0</v>
      </c>
      <c r="CA61" s="33">
        <v>0</v>
      </c>
      <c r="CB61" s="33">
        <v>0</v>
      </c>
      <c r="CC61" s="33">
        <v>210</v>
      </c>
      <c r="CD61" s="34"/>
      <c r="CE61" s="32"/>
      <c r="CF61" s="34"/>
      <c r="CG61" s="34"/>
      <c r="CH61" s="20"/>
      <c r="CI61" s="30"/>
      <c r="CJ61" s="35"/>
      <c r="CK61" s="30"/>
      <c r="CL61" s="30"/>
      <c r="CM61" s="20"/>
      <c r="CN61" s="30"/>
      <c r="CO61" s="28">
        <v>44792</v>
      </c>
      <c r="CP61" s="36" t="s">
        <v>932</v>
      </c>
      <c r="CQ61" s="29">
        <v>170</v>
      </c>
      <c r="CR61" s="37"/>
      <c r="CS61" s="38">
        <v>42700000</v>
      </c>
      <c r="CT61" s="39">
        <v>0</v>
      </c>
      <c r="CU61" s="39">
        <v>0</v>
      </c>
      <c r="CV61" s="39">
        <v>0</v>
      </c>
      <c r="CW61" s="39">
        <v>0</v>
      </c>
      <c r="CX61" s="38">
        <v>42700000</v>
      </c>
      <c r="CY61" s="40">
        <v>44792</v>
      </c>
    </row>
    <row r="62" spans="1:103" ht="20.25" customHeight="1" x14ac:dyDescent="0.25">
      <c r="A62" s="48" t="s">
        <v>563</v>
      </c>
      <c r="B62" s="13" t="s">
        <v>564</v>
      </c>
      <c r="C62" s="1" t="s">
        <v>103</v>
      </c>
      <c r="D62" s="1" t="s">
        <v>124</v>
      </c>
      <c r="E62" s="1" t="s">
        <v>191</v>
      </c>
      <c r="F62" s="6" t="s">
        <v>104</v>
      </c>
      <c r="G62" s="14" t="s">
        <v>104</v>
      </c>
      <c r="H62" s="15" t="s">
        <v>104</v>
      </c>
      <c r="I62" s="15"/>
      <c r="J62" s="10" t="s">
        <v>565</v>
      </c>
      <c r="K62" s="10" t="s">
        <v>566</v>
      </c>
      <c r="L62" s="7">
        <v>40260000</v>
      </c>
      <c r="M62" s="18">
        <v>3660000</v>
      </c>
      <c r="N62" s="3">
        <v>11</v>
      </c>
      <c r="O62" s="8"/>
      <c r="P62" s="8">
        <v>330</v>
      </c>
      <c r="Q62" s="19">
        <v>44578</v>
      </c>
      <c r="R62" s="20">
        <v>44579</v>
      </c>
      <c r="S62" s="20">
        <v>44912</v>
      </c>
      <c r="T62" s="20">
        <v>44912</v>
      </c>
      <c r="U62" s="21">
        <v>0.1317365269461078</v>
      </c>
      <c r="V62" s="2">
        <v>3</v>
      </c>
      <c r="W62" s="22" t="s">
        <v>324</v>
      </c>
      <c r="X62" s="14" t="s">
        <v>105</v>
      </c>
      <c r="Y62" s="17" t="s">
        <v>106</v>
      </c>
      <c r="Z62" s="4">
        <v>1019062593</v>
      </c>
      <c r="AA62" s="23"/>
      <c r="AB62" s="3"/>
      <c r="AC62" s="23"/>
      <c r="AD62" s="23"/>
      <c r="AE62" s="23"/>
      <c r="AF62" s="23"/>
      <c r="AG62" s="23"/>
      <c r="AH62" s="23"/>
      <c r="AI62" s="23"/>
      <c r="AJ62" s="17" t="s">
        <v>260</v>
      </c>
      <c r="AK62" s="3" t="s">
        <v>525</v>
      </c>
      <c r="AL62" s="3">
        <v>68339</v>
      </c>
      <c r="AM62" s="52" t="s">
        <v>201</v>
      </c>
      <c r="AN62" s="56">
        <v>20225320001363</v>
      </c>
      <c r="AO62" s="3" t="s">
        <v>201</v>
      </c>
      <c r="AP62" s="4">
        <v>20225320001363</v>
      </c>
      <c r="AQ62" s="48" t="s">
        <v>342</v>
      </c>
      <c r="AR62" s="3">
        <v>2105</v>
      </c>
      <c r="AS62" s="3" t="s">
        <v>318</v>
      </c>
      <c r="AT62" s="3" t="s">
        <v>107</v>
      </c>
      <c r="AU62" s="3">
        <v>488</v>
      </c>
      <c r="AV62" s="24">
        <v>40260000</v>
      </c>
      <c r="AW62" s="25">
        <v>44573</v>
      </c>
      <c r="AX62" s="3">
        <v>43</v>
      </c>
      <c r="AY62" s="26">
        <v>40260000</v>
      </c>
      <c r="AZ62" s="5">
        <v>44578</v>
      </c>
      <c r="BA62" s="10" t="s">
        <v>567</v>
      </c>
      <c r="BB62" s="3" t="s">
        <v>116</v>
      </c>
      <c r="BC62" s="27">
        <v>44579</v>
      </c>
      <c r="BD62" s="9" t="s">
        <v>167</v>
      </c>
      <c r="BE62" s="28"/>
      <c r="BF62" s="29"/>
      <c r="BG62" s="30"/>
      <c r="BH62" s="30"/>
      <c r="BI62" s="31"/>
      <c r="BJ62" s="30"/>
      <c r="BK62" s="31"/>
      <c r="BL62" s="30"/>
      <c r="BM62" s="31"/>
      <c r="BN62" s="30"/>
      <c r="BO62" s="32"/>
      <c r="BP62" s="32"/>
      <c r="BQ62" s="30"/>
      <c r="BR62" s="30"/>
      <c r="BS62" s="32"/>
      <c r="BT62" s="32"/>
      <c r="BU62" s="30"/>
      <c r="BV62" s="30"/>
      <c r="BW62" s="32"/>
      <c r="BX62" s="32"/>
      <c r="BY62" s="30"/>
      <c r="BZ62" s="33">
        <v>0</v>
      </c>
      <c r="CA62" s="33">
        <v>0</v>
      </c>
      <c r="CB62" s="33">
        <v>0</v>
      </c>
      <c r="CC62" s="33">
        <v>330</v>
      </c>
      <c r="CD62" s="34"/>
      <c r="CE62" s="32"/>
      <c r="CF62" s="34"/>
      <c r="CG62" s="34"/>
      <c r="CH62" s="20"/>
      <c r="CI62" s="30"/>
      <c r="CJ62" s="35"/>
      <c r="CK62" s="30"/>
      <c r="CL62" s="30"/>
      <c r="CM62" s="20"/>
      <c r="CN62" s="30"/>
      <c r="CO62" s="28">
        <v>44912</v>
      </c>
      <c r="CP62" s="36" t="s">
        <v>932</v>
      </c>
      <c r="CQ62" s="29">
        <v>290</v>
      </c>
      <c r="CR62" s="37"/>
      <c r="CS62" s="38">
        <v>40260000</v>
      </c>
      <c r="CT62" s="39">
        <v>0</v>
      </c>
      <c r="CU62" s="39">
        <v>0</v>
      </c>
      <c r="CV62" s="39">
        <v>0</v>
      </c>
      <c r="CW62" s="39">
        <v>0</v>
      </c>
      <c r="CX62" s="38">
        <v>40260000</v>
      </c>
      <c r="CY62" s="40">
        <v>44912</v>
      </c>
    </row>
    <row r="63" spans="1:103" ht="20.25" customHeight="1" x14ac:dyDescent="0.25">
      <c r="A63" s="50" t="s">
        <v>568</v>
      </c>
      <c r="B63" s="13" t="s">
        <v>569</v>
      </c>
      <c r="C63" s="1" t="s">
        <v>103</v>
      </c>
      <c r="D63" s="1" t="s">
        <v>124</v>
      </c>
      <c r="E63" s="1" t="s">
        <v>191</v>
      </c>
      <c r="F63" s="6" t="s">
        <v>104</v>
      </c>
      <c r="G63" s="14" t="s">
        <v>104</v>
      </c>
      <c r="H63" s="15" t="s">
        <v>104</v>
      </c>
      <c r="I63" s="15"/>
      <c r="J63" s="10" t="s">
        <v>217</v>
      </c>
      <c r="K63" s="10" t="s">
        <v>570</v>
      </c>
      <c r="L63" s="7">
        <v>52920000</v>
      </c>
      <c r="M63" s="18">
        <v>7560000</v>
      </c>
      <c r="N63" s="3">
        <v>7</v>
      </c>
      <c r="O63" s="8"/>
      <c r="P63" s="8">
        <v>210</v>
      </c>
      <c r="Q63" s="19">
        <v>44579</v>
      </c>
      <c r="R63" s="20">
        <v>44580</v>
      </c>
      <c r="S63" s="20">
        <v>44791</v>
      </c>
      <c r="T63" s="20">
        <v>44791</v>
      </c>
      <c r="U63" s="21">
        <v>0.20283018867924529</v>
      </c>
      <c r="V63" s="2">
        <v>5</v>
      </c>
      <c r="W63" s="22" t="s">
        <v>213</v>
      </c>
      <c r="X63" s="14" t="s">
        <v>108</v>
      </c>
      <c r="Y63" s="17" t="s">
        <v>106</v>
      </c>
      <c r="Z63" s="4">
        <v>52426849</v>
      </c>
      <c r="AA63" s="23" t="s">
        <v>240</v>
      </c>
      <c r="AB63" s="3"/>
      <c r="AC63" s="23"/>
      <c r="AD63" s="23"/>
      <c r="AE63" s="23"/>
      <c r="AF63" s="23"/>
      <c r="AG63" s="23"/>
      <c r="AH63" s="23"/>
      <c r="AI63" s="23"/>
      <c r="AJ63" s="17" t="s">
        <v>238</v>
      </c>
      <c r="AK63" s="3" t="s">
        <v>525</v>
      </c>
      <c r="AL63" s="3">
        <v>66517</v>
      </c>
      <c r="AM63" s="52" t="s">
        <v>168</v>
      </c>
      <c r="AN63" s="56">
        <v>20225320001433</v>
      </c>
      <c r="AO63" s="3" t="s">
        <v>168</v>
      </c>
      <c r="AP63" s="4">
        <v>20225320001433</v>
      </c>
      <c r="AQ63" s="48" t="s">
        <v>571</v>
      </c>
      <c r="AR63" s="3">
        <v>2105</v>
      </c>
      <c r="AS63" s="3" t="s">
        <v>572</v>
      </c>
      <c r="AT63" s="3" t="s">
        <v>107</v>
      </c>
      <c r="AU63" s="3">
        <v>474</v>
      </c>
      <c r="AV63" s="24">
        <v>83160000</v>
      </c>
      <c r="AW63" s="25">
        <v>44573</v>
      </c>
      <c r="AX63" s="3">
        <v>191</v>
      </c>
      <c r="AY63" s="26">
        <v>52920000</v>
      </c>
      <c r="AZ63" s="5">
        <v>44580</v>
      </c>
      <c r="BA63" s="46" t="s">
        <v>573</v>
      </c>
      <c r="BB63" s="10" t="s">
        <v>152</v>
      </c>
      <c r="BC63" s="27">
        <v>44580</v>
      </c>
      <c r="BD63" s="9" t="s">
        <v>167</v>
      </c>
      <c r="BE63" s="28"/>
      <c r="BF63" s="29"/>
      <c r="BG63" s="30"/>
      <c r="BH63" s="30"/>
      <c r="BI63" s="31"/>
      <c r="BJ63" s="30"/>
      <c r="BK63" s="31"/>
      <c r="BL63" s="30"/>
      <c r="BM63" s="31"/>
      <c r="BN63" s="30"/>
      <c r="BO63" s="32"/>
      <c r="BP63" s="32"/>
      <c r="BQ63" s="30"/>
      <c r="BR63" s="30"/>
      <c r="BS63" s="32"/>
      <c r="BT63" s="32"/>
      <c r="BU63" s="30"/>
      <c r="BV63" s="30"/>
      <c r="BW63" s="32"/>
      <c r="BX63" s="32"/>
      <c r="BY63" s="30"/>
      <c r="BZ63" s="33">
        <v>0</v>
      </c>
      <c r="CA63" s="33">
        <v>0</v>
      </c>
      <c r="CB63" s="33">
        <v>0</v>
      </c>
      <c r="CC63" s="33">
        <v>210</v>
      </c>
      <c r="CD63" s="34"/>
      <c r="CE63" s="32"/>
      <c r="CF63" s="34"/>
      <c r="CG63" s="34"/>
      <c r="CH63" s="20"/>
      <c r="CI63" s="30"/>
      <c r="CJ63" s="35"/>
      <c r="CK63" s="30"/>
      <c r="CL63" s="30"/>
      <c r="CM63" s="20"/>
      <c r="CN63" s="30"/>
      <c r="CO63" s="28">
        <v>44791</v>
      </c>
      <c r="CP63" s="36" t="s">
        <v>932</v>
      </c>
      <c r="CQ63" s="29">
        <v>169</v>
      </c>
      <c r="CR63" s="37"/>
      <c r="CS63" s="38">
        <v>52920000</v>
      </c>
      <c r="CT63" s="39">
        <v>0</v>
      </c>
      <c r="CU63" s="39">
        <v>0</v>
      </c>
      <c r="CV63" s="39">
        <v>0</v>
      </c>
      <c r="CW63" s="39">
        <v>0</v>
      </c>
      <c r="CX63" s="38">
        <v>52920000</v>
      </c>
      <c r="CY63" s="40">
        <v>44791</v>
      </c>
    </row>
    <row r="64" spans="1:103" ht="20.25" customHeight="1" x14ac:dyDescent="0.25">
      <c r="A64" s="50" t="s">
        <v>574</v>
      </c>
      <c r="B64" s="13" t="s">
        <v>575</v>
      </c>
      <c r="C64" s="1" t="s">
        <v>103</v>
      </c>
      <c r="D64" s="1" t="s">
        <v>124</v>
      </c>
      <c r="E64" s="1" t="s">
        <v>191</v>
      </c>
      <c r="F64" s="6" t="s">
        <v>104</v>
      </c>
      <c r="G64" s="14" t="s">
        <v>104</v>
      </c>
      <c r="H64" s="15" t="s">
        <v>104</v>
      </c>
      <c r="I64" s="15"/>
      <c r="J64" s="10" t="s">
        <v>576</v>
      </c>
      <c r="K64" s="10" t="s">
        <v>577</v>
      </c>
      <c r="L64" s="7">
        <v>42700000</v>
      </c>
      <c r="M64" s="18">
        <v>6100000</v>
      </c>
      <c r="N64" s="3">
        <v>7</v>
      </c>
      <c r="O64" s="8"/>
      <c r="P64" s="8">
        <v>210</v>
      </c>
      <c r="Q64" s="19">
        <v>44579</v>
      </c>
      <c r="R64" s="20">
        <v>44580</v>
      </c>
      <c r="S64" s="20">
        <v>44791</v>
      </c>
      <c r="T64" s="20">
        <v>44791</v>
      </c>
      <c r="U64" s="21">
        <v>0.20283018867924529</v>
      </c>
      <c r="V64" s="2">
        <v>1</v>
      </c>
      <c r="W64" s="22" t="s">
        <v>170</v>
      </c>
      <c r="X64" s="14" t="s">
        <v>108</v>
      </c>
      <c r="Y64" s="17" t="s">
        <v>106</v>
      </c>
      <c r="Z64" s="4">
        <v>1015440025</v>
      </c>
      <c r="AA64" s="23" t="s">
        <v>110</v>
      </c>
      <c r="AB64" s="3"/>
      <c r="AC64" s="23"/>
      <c r="AD64" s="23"/>
      <c r="AE64" s="23"/>
      <c r="AF64" s="23"/>
      <c r="AG64" s="23"/>
      <c r="AH64" s="23"/>
      <c r="AI64" s="23"/>
      <c r="AJ64" s="17" t="s">
        <v>239</v>
      </c>
      <c r="AK64" s="3" t="s">
        <v>525</v>
      </c>
      <c r="AL64" s="3">
        <v>66088</v>
      </c>
      <c r="AM64" s="52" t="s">
        <v>578</v>
      </c>
      <c r="AN64" s="56">
        <v>20225320001303</v>
      </c>
      <c r="AO64" s="3" t="s">
        <v>578</v>
      </c>
      <c r="AP64" s="4">
        <v>20225320001303</v>
      </c>
      <c r="AQ64" s="48" t="s">
        <v>571</v>
      </c>
      <c r="AR64" s="3">
        <v>2105</v>
      </c>
      <c r="AS64" s="3" t="s">
        <v>572</v>
      </c>
      <c r="AT64" s="3" t="s">
        <v>107</v>
      </c>
      <c r="AU64" s="3">
        <v>446</v>
      </c>
      <c r="AV64" s="24">
        <v>67100000</v>
      </c>
      <c r="AW64" s="25">
        <v>44572</v>
      </c>
      <c r="AX64" s="3">
        <v>192</v>
      </c>
      <c r="AY64" s="26">
        <v>42700000</v>
      </c>
      <c r="AZ64" s="5">
        <v>44580</v>
      </c>
      <c r="BA64" s="45" t="s">
        <v>579</v>
      </c>
      <c r="BB64" s="3" t="s">
        <v>116</v>
      </c>
      <c r="BC64" s="27">
        <v>44580</v>
      </c>
      <c r="BD64" s="9" t="s">
        <v>167</v>
      </c>
      <c r="BE64" s="28"/>
      <c r="BF64" s="29"/>
      <c r="BG64" s="30"/>
      <c r="BH64" s="30"/>
      <c r="BI64" s="31"/>
      <c r="BJ64" s="30"/>
      <c r="BK64" s="31"/>
      <c r="BL64" s="30"/>
      <c r="BM64" s="31"/>
      <c r="BN64" s="30"/>
      <c r="BO64" s="32"/>
      <c r="BP64" s="32"/>
      <c r="BQ64" s="30"/>
      <c r="BR64" s="30"/>
      <c r="BS64" s="32"/>
      <c r="BT64" s="32"/>
      <c r="BU64" s="30"/>
      <c r="BV64" s="30"/>
      <c r="BW64" s="32"/>
      <c r="BX64" s="32"/>
      <c r="BY64" s="30"/>
      <c r="BZ64" s="33">
        <v>0</v>
      </c>
      <c r="CA64" s="33">
        <v>0</v>
      </c>
      <c r="CB64" s="33">
        <v>0</v>
      </c>
      <c r="CC64" s="33">
        <v>210</v>
      </c>
      <c r="CD64" s="34"/>
      <c r="CE64" s="32"/>
      <c r="CF64" s="34"/>
      <c r="CG64" s="34"/>
      <c r="CH64" s="20"/>
      <c r="CI64" s="30"/>
      <c r="CJ64" s="35"/>
      <c r="CK64" s="30"/>
      <c r="CL64" s="30"/>
      <c r="CM64" s="20"/>
      <c r="CN64" s="30"/>
      <c r="CO64" s="28">
        <v>44791</v>
      </c>
      <c r="CP64" s="36" t="s">
        <v>932</v>
      </c>
      <c r="CQ64" s="29">
        <v>169</v>
      </c>
      <c r="CR64" s="37"/>
      <c r="CS64" s="38">
        <v>42700000</v>
      </c>
      <c r="CT64" s="39">
        <v>0</v>
      </c>
      <c r="CU64" s="39">
        <v>0</v>
      </c>
      <c r="CV64" s="39">
        <v>0</v>
      </c>
      <c r="CW64" s="39">
        <v>0</v>
      </c>
      <c r="CX64" s="38">
        <v>42700000</v>
      </c>
      <c r="CY64" s="40">
        <v>44791</v>
      </c>
    </row>
    <row r="65" spans="1:103" ht="20.25" customHeight="1" x14ac:dyDescent="0.25">
      <c r="A65" s="10" t="s">
        <v>580</v>
      </c>
      <c r="B65" s="13" t="s">
        <v>581</v>
      </c>
      <c r="C65" s="1" t="s">
        <v>103</v>
      </c>
      <c r="D65" s="1" t="s">
        <v>124</v>
      </c>
      <c r="E65" s="1" t="s">
        <v>191</v>
      </c>
      <c r="F65" s="6" t="s">
        <v>104</v>
      </c>
      <c r="G65" s="14" t="s">
        <v>104</v>
      </c>
      <c r="H65" s="15" t="s">
        <v>104</v>
      </c>
      <c r="I65" s="15"/>
      <c r="J65" s="10" t="s">
        <v>133</v>
      </c>
      <c r="K65" s="10" t="s">
        <v>582</v>
      </c>
      <c r="L65" s="7">
        <v>18900000</v>
      </c>
      <c r="M65" s="18">
        <v>2700000</v>
      </c>
      <c r="N65" s="3">
        <v>7</v>
      </c>
      <c r="O65" s="8"/>
      <c r="P65" s="8">
        <v>210</v>
      </c>
      <c r="Q65" s="19">
        <v>44580</v>
      </c>
      <c r="R65" s="20">
        <v>44581</v>
      </c>
      <c r="S65" s="20">
        <v>44792</v>
      </c>
      <c r="T65" s="20">
        <v>44792</v>
      </c>
      <c r="U65" s="21">
        <v>0.19811320754716982</v>
      </c>
      <c r="V65" s="2">
        <v>5</v>
      </c>
      <c r="W65" s="22" t="s">
        <v>184</v>
      </c>
      <c r="X65" s="14" t="s">
        <v>105</v>
      </c>
      <c r="Y65" s="17" t="s">
        <v>106</v>
      </c>
      <c r="Z65" s="4">
        <v>79912636</v>
      </c>
      <c r="AA65" s="23" t="s">
        <v>110</v>
      </c>
      <c r="AB65" s="3"/>
      <c r="AC65" s="23"/>
      <c r="AD65" s="23"/>
      <c r="AE65" s="23"/>
      <c r="AF65" s="23"/>
      <c r="AG65" s="23"/>
      <c r="AH65" s="23"/>
      <c r="AI65" s="23"/>
      <c r="AJ65" s="17" t="s">
        <v>227</v>
      </c>
      <c r="AK65" s="3" t="s">
        <v>336</v>
      </c>
      <c r="AL65" s="3">
        <v>66169</v>
      </c>
      <c r="AM65" s="52" t="s">
        <v>190</v>
      </c>
      <c r="AN65" s="56">
        <v>20225320001443</v>
      </c>
      <c r="AO65" s="3" t="s">
        <v>190</v>
      </c>
      <c r="AP65" s="4">
        <v>20225320001443</v>
      </c>
      <c r="AQ65" s="48" t="s">
        <v>342</v>
      </c>
      <c r="AR65" s="3">
        <v>2105</v>
      </c>
      <c r="AS65" s="3" t="s">
        <v>318</v>
      </c>
      <c r="AT65" s="3" t="s">
        <v>107</v>
      </c>
      <c r="AU65" s="3">
        <v>466</v>
      </c>
      <c r="AV65" s="24">
        <v>89100000</v>
      </c>
      <c r="AW65" s="25">
        <v>44573</v>
      </c>
      <c r="AX65" s="3">
        <v>193</v>
      </c>
      <c r="AY65" s="26">
        <v>18900000</v>
      </c>
      <c r="AZ65" s="5">
        <v>44580</v>
      </c>
      <c r="BA65" s="10" t="s">
        <v>583</v>
      </c>
      <c r="BB65" s="3" t="s">
        <v>116</v>
      </c>
      <c r="BC65" s="27">
        <v>44580</v>
      </c>
      <c r="BD65" s="9" t="s">
        <v>167</v>
      </c>
      <c r="BE65" s="28"/>
      <c r="BF65" s="29"/>
      <c r="BG65" s="30"/>
      <c r="BH65" s="30"/>
      <c r="BI65" s="31"/>
      <c r="BJ65" s="30"/>
      <c r="BK65" s="31"/>
      <c r="BL65" s="30"/>
      <c r="BM65" s="31"/>
      <c r="BN65" s="30"/>
      <c r="BO65" s="32"/>
      <c r="BP65" s="32"/>
      <c r="BQ65" s="30"/>
      <c r="BR65" s="30"/>
      <c r="BS65" s="32"/>
      <c r="BT65" s="32"/>
      <c r="BU65" s="30"/>
      <c r="BV65" s="30"/>
      <c r="BW65" s="32"/>
      <c r="BX65" s="32"/>
      <c r="BY65" s="30"/>
      <c r="BZ65" s="33">
        <v>0</v>
      </c>
      <c r="CA65" s="33">
        <v>0</v>
      </c>
      <c r="CB65" s="33">
        <v>0</v>
      </c>
      <c r="CC65" s="33">
        <v>210</v>
      </c>
      <c r="CD65" s="34"/>
      <c r="CE65" s="32"/>
      <c r="CF65" s="34"/>
      <c r="CG65" s="34"/>
      <c r="CH65" s="20"/>
      <c r="CI65" s="30"/>
      <c r="CJ65" s="35"/>
      <c r="CK65" s="30"/>
      <c r="CL65" s="30"/>
      <c r="CM65" s="20"/>
      <c r="CN65" s="30"/>
      <c r="CO65" s="28">
        <v>44792</v>
      </c>
      <c r="CP65" s="36" t="s">
        <v>932</v>
      </c>
      <c r="CQ65" s="29">
        <v>170</v>
      </c>
      <c r="CR65" s="37"/>
      <c r="CS65" s="38">
        <v>18900000</v>
      </c>
      <c r="CT65" s="39">
        <v>0</v>
      </c>
      <c r="CU65" s="39">
        <v>0</v>
      </c>
      <c r="CV65" s="39">
        <v>0</v>
      </c>
      <c r="CW65" s="39">
        <v>0</v>
      </c>
      <c r="CX65" s="38">
        <v>18900000</v>
      </c>
      <c r="CY65" s="40">
        <v>44792</v>
      </c>
    </row>
    <row r="66" spans="1:103" ht="20.25" customHeight="1" x14ac:dyDescent="0.25">
      <c r="A66" s="10" t="s">
        <v>584</v>
      </c>
      <c r="B66" s="13" t="s">
        <v>585</v>
      </c>
      <c r="C66" s="1" t="s">
        <v>103</v>
      </c>
      <c r="D66" s="1" t="s">
        <v>124</v>
      </c>
      <c r="E66" s="1" t="s">
        <v>191</v>
      </c>
      <c r="F66" s="6" t="s">
        <v>104</v>
      </c>
      <c r="G66" s="14" t="s">
        <v>104</v>
      </c>
      <c r="H66" s="15" t="s">
        <v>104</v>
      </c>
      <c r="I66" s="15"/>
      <c r="J66" s="10" t="s">
        <v>237</v>
      </c>
      <c r="K66" s="10" t="s">
        <v>586</v>
      </c>
      <c r="L66" s="7">
        <v>25620000</v>
      </c>
      <c r="M66" s="18">
        <v>3660000</v>
      </c>
      <c r="N66" s="3">
        <v>7</v>
      </c>
      <c r="O66" s="8"/>
      <c r="P66" s="8">
        <v>210</v>
      </c>
      <c r="Q66" s="19">
        <v>44580</v>
      </c>
      <c r="R66" s="20">
        <v>44580</v>
      </c>
      <c r="S66" s="20">
        <v>44791</v>
      </c>
      <c r="T66" s="20">
        <v>44791</v>
      </c>
      <c r="U66" s="21">
        <v>0.20283018867924529</v>
      </c>
      <c r="V66" s="2">
        <v>1</v>
      </c>
      <c r="W66" s="22" t="s">
        <v>183</v>
      </c>
      <c r="X66" s="14" t="s">
        <v>108</v>
      </c>
      <c r="Y66" s="17" t="s">
        <v>106</v>
      </c>
      <c r="Z66" s="4">
        <v>1033759713</v>
      </c>
      <c r="AA66" s="23" t="s">
        <v>110</v>
      </c>
      <c r="AB66" s="3"/>
      <c r="AC66" s="23"/>
      <c r="AD66" s="23"/>
      <c r="AE66" s="23"/>
      <c r="AF66" s="23"/>
      <c r="AG66" s="23"/>
      <c r="AH66" s="23"/>
      <c r="AI66" s="23"/>
      <c r="AJ66" s="17" t="s">
        <v>233</v>
      </c>
      <c r="AK66" s="3" t="s">
        <v>336</v>
      </c>
      <c r="AL66" s="3">
        <v>67814</v>
      </c>
      <c r="AM66" s="54" t="s">
        <v>160</v>
      </c>
      <c r="AN66" s="59">
        <v>20225320001453</v>
      </c>
      <c r="AO66" s="3" t="s">
        <v>109</v>
      </c>
      <c r="AP66" s="4"/>
      <c r="AQ66" s="48" t="s">
        <v>342</v>
      </c>
      <c r="AR66" s="3">
        <v>2105</v>
      </c>
      <c r="AS66" s="3" t="s">
        <v>318</v>
      </c>
      <c r="AT66" s="3" t="s">
        <v>107</v>
      </c>
      <c r="AU66" s="3">
        <v>478</v>
      </c>
      <c r="AV66" s="24">
        <v>40260000</v>
      </c>
      <c r="AW66" s="25">
        <v>44573</v>
      </c>
      <c r="AX66" s="3">
        <v>194</v>
      </c>
      <c r="AY66" s="26">
        <v>25620000</v>
      </c>
      <c r="AZ66" s="5">
        <v>44580</v>
      </c>
      <c r="BA66" s="45" t="s">
        <v>587</v>
      </c>
      <c r="BB66" s="3" t="s">
        <v>116</v>
      </c>
      <c r="BC66" s="27">
        <v>44580</v>
      </c>
      <c r="BD66" s="9" t="s">
        <v>167</v>
      </c>
      <c r="BE66" s="28"/>
      <c r="BF66" s="29"/>
      <c r="BG66" s="30"/>
      <c r="BH66" s="30"/>
      <c r="BI66" s="31"/>
      <c r="BJ66" s="30"/>
      <c r="BK66" s="31"/>
      <c r="BL66" s="30"/>
      <c r="BM66" s="31"/>
      <c r="BN66" s="30"/>
      <c r="BO66" s="32"/>
      <c r="BP66" s="32"/>
      <c r="BQ66" s="30"/>
      <c r="BR66" s="30"/>
      <c r="BS66" s="32"/>
      <c r="BT66" s="32"/>
      <c r="BU66" s="30"/>
      <c r="BV66" s="30"/>
      <c r="BW66" s="32"/>
      <c r="BX66" s="32"/>
      <c r="BY66" s="30"/>
      <c r="BZ66" s="33">
        <v>0</v>
      </c>
      <c r="CA66" s="33">
        <v>0</v>
      </c>
      <c r="CB66" s="33">
        <v>0</v>
      </c>
      <c r="CC66" s="33">
        <v>210</v>
      </c>
      <c r="CD66" s="34"/>
      <c r="CE66" s="32"/>
      <c r="CF66" s="34"/>
      <c r="CG66" s="34"/>
      <c r="CH66" s="20"/>
      <c r="CI66" s="30"/>
      <c r="CJ66" s="35"/>
      <c r="CK66" s="30"/>
      <c r="CL66" s="30"/>
      <c r="CM66" s="20"/>
      <c r="CN66" s="30"/>
      <c r="CO66" s="28">
        <v>44791</v>
      </c>
      <c r="CP66" s="36" t="s">
        <v>932</v>
      </c>
      <c r="CQ66" s="29">
        <v>169</v>
      </c>
      <c r="CR66" s="37"/>
      <c r="CS66" s="38">
        <v>25620000</v>
      </c>
      <c r="CT66" s="39">
        <v>0</v>
      </c>
      <c r="CU66" s="39">
        <v>0</v>
      </c>
      <c r="CV66" s="39">
        <v>0</v>
      </c>
      <c r="CW66" s="39">
        <v>0</v>
      </c>
      <c r="CX66" s="38">
        <v>25620000</v>
      </c>
      <c r="CY66" s="40">
        <v>44791</v>
      </c>
    </row>
    <row r="67" spans="1:103" ht="20.25" customHeight="1" x14ac:dyDescent="0.25">
      <c r="A67" s="50" t="s">
        <v>588</v>
      </c>
      <c r="B67" s="13" t="s">
        <v>589</v>
      </c>
      <c r="C67" s="1" t="s">
        <v>103</v>
      </c>
      <c r="D67" s="1" t="s">
        <v>124</v>
      </c>
      <c r="E67" s="1" t="s">
        <v>191</v>
      </c>
      <c r="F67" s="6" t="s">
        <v>104</v>
      </c>
      <c r="G67" s="14" t="s">
        <v>104</v>
      </c>
      <c r="H67" s="15" t="s">
        <v>104</v>
      </c>
      <c r="I67" s="15"/>
      <c r="J67" s="10" t="s">
        <v>112</v>
      </c>
      <c r="K67" s="10" t="s">
        <v>202</v>
      </c>
      <c r="L67" s="7">
        <v>16450000</v>
      </c>
      <c r="M67" s="18">
        <v>2350000</v>
      </c>
      <c r="N67" s="3">
        <v>7</v>
      </c>
      <c r="O67" s="8"/>
      <c r="P67" s="8">
        <v>210</v>
      </c>
      <c r="Q67" s="19">
        <v>44579</v>
      </c>
      <c r="R67" s="20">
        <v>44582</v>
      </c>
      <c r="S67" s="20">
        <v>44793</v>
      </c>
      <c r="T67" s="20">
        <v>44793</v>
      </c>
      <c r="U67" s="21">
        <v>0.19339622641509435</v>
      </c>
      <c r="V67" s="2">
        <v>1</v>
      </c>
      <c r="W67" s="22" t="s">
        <v>145</v>
      </c>
      <c r="X67" s="14" t="s">
        <v>108</v>
      </c>
      <c r="Y67" s="17" t="s">
        <v>106</v>
      </c>
      <c r="Z67" s="4">
        <v>1010187248</v>
      </c>
      <c r="AA67" s="23" t="s">
        <v>110</v>
      </c>
      <c r="AB67" s="3"/>
      <c r="AC67" s="23"/>
      <c r="AD67" s="23"/>
      <c r="AE67" s="23"/>
      <c r="AF67" s="23"/>
      <c r="AG67" s="23"/>
      <c r="AH67" s="23"/>
      <c r="AI67" s="23"/>
      <c r="AJ67" s="17" t="s">
        <v>263</v>
      </c>
      <c r="AK67" s="3" t="s">
        <v>309</v>
      </c>
      <c r="AL67" s="3">
        <v>65548</v>
      </c>
      <c r="AM67" s="52" t="s">
        <v>590</v>
      </c>
      <c r="AN67" s="56">
        <v>20225320001383</v>
      </c>
      <c r="AO67" s="3" t="s">
        <v>590</v>
      </c>
      <c r="AP67" s="4">
        <v>20225320001383</v>
      </c>
      <c r="AQ67" s="48" t="s">
        <v>342</v>
      </c>
      <c r="AR67" s="3">
        <v>2105</v>
      </c>
      <c r="AS67" s="3" t="s">
        <v>318</v>
      </c>
      <c r="AT67" s="3" t="s">
        <v>107</v>
      </c>
      <c r="AU67" s="3">
        <v>37</v>
      </c>
      <c r="AV67" s="24">
        <v>51700000</v>
      </c>
      <c r="AW67" s="25">
        <v>44567</v>
      </c>
      <c r="AX67" s="3">
        <v>270</v>
      </c>
      <c r="AY67" s="26">
        <v>16450000</v>
      </c>
      <c r="AZ67" s="5">
        <v>44582</v>
      </c>
      <c r="BA67" s="10" t="s">
        <v>591</v>
      </c>
      <c r="BB67" s="3" t="s">
        <v>116</v>
      </c>
      <c r="BC67" s="27">
        <v>44579</v>
      </c>
      <c r="BD67" s="9" t="s">
        <v>167</v>
      </c>
      <c r="BE67" s="28"/>
      <c r="BF67" s="29"/>
      <c r="BG67" s="30"/>
      <c r="BH67" s="30"/>
      <c r="BI67" s="31"/>
      <c r="BJ67" s="30"/>
      <c r="BK67" s="31"/>
      <c r="BL67" s="30"/>
      <c r="BM67" s="31"/>
      <c r="BN67" s="30"/>
      <c r="BO67" s="32"/>
      <c r="BP67" s="32"/>
      <c r="BQ67" s="30"/>
      <c r="BR67" s="30"/>
      <c r="BS67" s="32"/>
      <c r="BT67" s="32"/>
      <c r="BU67" s="30"/>
      <c r="BV67" s="30"/>
      <c r="BW67" s="32"/>
      <c r="BX67" s="32"/>
      <c r="BY67" s="30"/>
      <c r="BZ67" s="33">
        <v>0</v>
      </c>
      <c r="CA67" s="33">
        <v>0</v>
      </c>
      <c r="CB67" s="33">
        <v>0</v>
      </c>
      <c r="CC67" s="33">
        <v>210</v>
      </c>
      <c r="CD67" s="34"/>
      <c r="CE67" s="32"/>
      <c r="CF67" s="34"/>
      <c r="CG67" s="34"/>
      <c r="CH67" s="20"/>
      <c r="CI67" s="30"/>
      <c r="CJ67" s="35"/>
      <c r="CK67" s="30"/>
      <c r="CL67" s="30"/>
      <c r="CM67" s="20"/>
      <c r="CN67" s="30"/>
      <c r="CO67" s="28">
        <v>44793</v>
      </c>
      <c r="CP67" s="36" t="s">
        <v>932</v>
      </c>
      <c r="CQ67" s="29">
        <v>171</v>
      </c>
      <c r="CR67" s="37"/>
      <c r="CS67" s="38">
        <v>16450000</v>
      </c>
      <c r="CT67" s="39">
        <v>0</v>
      </c>
      <c r="CU67" s="39">
        <v>0</v>
      </c>
      <c r="CV67" s="39">
        <v>0</v>
      </c>
      <c r="CW67" s="39">
        <v>0</v>
      </c>
      <c r="CX67" s="38">
        <v>16450000</v>
      </c>
      <c r="CY67" s="40">
        <v>44793</v>
      </c>
    </row>
    <row r="68" spans="1:103" ht="20.25" customHeight="1" x14ac:dyDescent="0.25">
      <c r="A68" s="50" t="s">
        <v>588</v>
      </c>
      <c r="B68" s="13" t="s">
        <v>592</v>
      </c>
      <c r="C68" s="1" t="s">
        <v>103</v>
      </c>
      <c r="D68" s="1" t="s">
        <v>124</v>
      </c>
      <c r="E68" s="1" t="s">
        <v>191</v>
      </c>
      <c r="F68" s="6" t="s">
        <v>104</v>
      </c>
      <c r="G68" s="14" t="s">
        <v>104</v>
      </c>
      <c r="H68" s="15" t="s">
        <v>104</v>
      </c>
      <c r="I68" s="15"/>
      <c r="J68" s="10" t="s">
        <v>593</v>
      </c>
      <c r="K68" s="10" t="s">
        <v>202</v>
      </c>
      <c r="L68" s="7">
        <v>16450000</v>
      </c>
      <c r="M68" s="18">
        <v>2350000</v>
      </c>
      <c r="N68" s="3">
        <v>7</v>
      </c>
      <c r="O68" s="8"/>
      <c r="P68" s="8">
        <v>210</v>
      </c>
      <c r="Q68" s="19">
        <v>44579</v>
      </c>
      <c r="R68" s="20">
        <v>44582</v>
      </c>
      <c r="S68" s="20">
        <v>44793</v>
      </c>
      <c r="T68" s="20">
        <v>44793</v>
      </c>
      <c r="U68" s="21">
        <v>0.19339622641509435</v>
      </c>
      <c r="V68" s="2">
        <v>1</v>
      </c>
      <c r="W68" s="22" t="s">
        <v>169</v>
      </c>
      <c r="X68" s="14" t="s">
        <v>108</v>
      </c>
      <c r="Y68" s="17" t="s">
        <v>106</v>
      </c>
      <c r="Z68" s="4">
        <v>1026282016</v>
      </c>
      <c r="AA68" s="23" t="s">
        <v>110</v>
      </c>
      <c r="AB68" s="3"/>
      <c r="AC68" s="23"/>
      <c r="AD68" s="23"/>
      <c r="AE68" s="23"/>
      <c r="AF68" s="23"/>
      <c r="AG68" s="23"/>
      <c r="AH68" s="23"/>
      <c r="AI68" s="23"/>
      <c r="AJ68" s="17" t="s">
        <v>263</v>
      </c>
      <c r="AK68" s="3" t="s">
        <v>594</v>
      </c>
      <c r="AL68" s="3">
        <v>65548</v>
      </c>
      <c r="AM68" s="52" t="s">
        <v>590</v>
      </c>
      <c r="AN68" s="56">
        <v>20225320001383</v>
      </c>
      <c r="AO68" s="3" t="s">
        <v>590</v>
      </c>
      <c r="AP68" s="4">
        <v>20225320001383</v>
      </c>
      <c r="AQ68" s="48" t="s">
        <v>342</v>
      </c>
      <c r="AR68" s="3">
        <v>2105</v>
      </c>
      <c r="AS68" s="3" t="s">
        <v>318</v>
      </c>
      <c r="AT68" s="3" t="s">
        <v>107</v>
      </c>
      <c r="AU68" s="3">
        <v>37</v>
      </c>
      <c r="AV68" s="24">
        <v>51700000</v>
      </c>
      <c r="AW68" s="25">
        <v>44567</v>
      </c>
      <c r="AX68" s="3">
        <v>271</v>
      </c>
      <c r="AY68" s="26">
        <v>16450000</v>
      </c>
      <c r="AZ68" s="5">
        <v>44582</v>
      </c>
      <c r="BA68" s="45" t="s">
        <v>595</v>
      </c>
      <c r="BB68" s="3" t="s">
        <v>116</v>
      </c>
      <c r="BC68" s="27">
        <v>44580</v>
      </c>
      <c r="BD68" s="9" t="s">
        <v>167</v>
      </c>
      <c r="BE68" s="28"/>
      <c r="BF68" s="29"/>
      <c r="BG68" s="30"/>
      <c r="BH68" s="30"/>
      <c r="BI68" s="31"/>
      <c r="BJ68" s="30"/>
      <c r="BK68" s="31"/>
      <c r="BL68" s="30"/>
      <c r="BM68" s="31"/>
      <c r="BN68" s="30"/>
      <c r="BO68" s="32"/>
      <c r="BP68" s="32"/>
      <c r="BQ68" s="30"/>
      <c r="BR68" s="30"/>
      <c r="BS68" s="32"/>
      <c r="BT68" s="32"/>
      <c r="BU68" s="30"/>
      <c r="BV68" s="30"/>
      <c r="BW68" s="32"/>
      <c r="BX68" s="32"/>
      <c r="BY68" s="30"/>
      <c r="BZ68" s="33">
        <v>0</v>
      </c>
      <c r="CA68" s="33">
        <v>0</v>
      </c>
      <c r="CB68" s="33">
        <v>0</v>
      </c>
      <c r="CC68" s="33">
        <v>210</v>
      </c>
      <c r="CD68" s="34"/>
      <c r="CE68" s="32"/>
      <c r="CF68" s="34"/>
      <c r="CG68" s="34"/>
      <c r="CH68" s="20"/>
      <c r="CI68" s="30"/>
      <c r="CJ68" s="35"/>
      <c r="CK68" s="30"/>
      <c r="CL68" s="30"/>
      <c r="CM68" s="20"/>
      <c r="CN68" s="30"/>
      <c r="CO68" s="28">
        <v>44793</v>
      </c>
      <c r="CP68" s="36" t="s">
        <v>932</v>
      </c>
      <c r="CQ68" s="29">
        <v>171</v>
      </c>
      <c r="CR68" s="37"/>
      <c r="CS68" s="38">
        <v>16450000</v>
      </c>
      <c r="CT68" s="39">
        <v>0</v>
      </c>
      <c r="CU68" s="39">
        <v>0</v>
      </c>
      <c r="CV68" s="39">
        <v>0</v>
      </c>
      <c r="CW68" s="39">
        <v>0</v>
      </c>
      <c r="CX68" s="38">
        <v>16450000</v>
      </c>
      <c r="CY68" s="40">
        <v>44793</v>
      </c>
    </row>
    <row r="69" spans="1:103" ht="20.25" customHeight="1" x14ac:dyDescent="0.25">
      <c r="A69" s="50" t="s">
        <v>596</v>
      </c>
      <c r="B69" s="13" t="s">
        <v>597</v>
      </c>
      <c r="C69" s="1" t="s">
        <v>103</v>
      </c>
      <c r="D69" s="1" t="s">
        <v>124</v>
      </c>
      <c r="E69" s="1" t="s">
        <v>191</v>
      </c>
      <c r="F69" s="6" t="s">
        <v>104</v>
      </c>
      <c r="G69" s="14" t="s">
        <v>104</v>
      </c>
      <c r="H69" s="15" t="s">
        <v>104</v>
      </c>
      <c r="I69" s="15"/>
      <c r="J69" s="10" t="s">
        <v>598</v>
      </c>
      <c r="K69" s="10" t="s">
        <v>599</v>
      </c>
      <c r="L69" s="7">
        <v>33600000</v>
      </c>
      <c r="M69" s="18">
        <v>4800000</v>
      </c>
      <c r="N69" s="3">
        <v>7</v>
      </c>
      <c r="O69" s="8"/>
      <c r="P69" s="8">
        <v>210</v>
      </c>
      <c r="Q69" s="19">
        <v>44580</v>
      </c>
      <c r="R69" s="20">
        <v>44582</v>
      </c>
      <c r="S69" s="20">
        <v>44793</v>
      </c>
      <c r="T69" s="20">
        <v>44793</v>
      </c>
      <c r="U69" s="21">
        <v>0.19339622641509435</v>
      </c>
      <c r="V69" s="2">
        <v>1</v>
      </c>
      <c r="W69" s="22" t="s">
        <v>144</v>
      </c>
      <c r="X69" s="14" t="s">
        <v>108</v>
      </c>
      <c r="Y69" s="17" t="s">
        <v>106</v>
      </c>
      <c r="Z69" s="4">
        <v>53030141</v>
      </c>
      <c r="AA69" s="23" t="s">
        <v>283</v>
      </c>
      <c r="AB69" s="3"/>
      <c r="AC69" s="23"/>
      <c r="AD69" s="23"/>
      <c r="AE69" s="23"/>
      <c r="AF69" s="23"/>
      <c r="AG69" s="23"/>
      <c r="AH69" s="23"/>
      <c r="AI69" s="23"/>
      <c r="AJ69" s="17" t="s">
        <v>223</v>
      </c>
      <c r="AK69" s="3" t="s">
        <v>594</v>
      </c>
      <c r="AL69" s="3">
        <v>66082</v>
      </c>
      <c r="AM69" s="52" t="s">
        <v>120</v>
      </c>
      <c r="AN69" s="56">
        <v>20225320001683</v>
      </c>
      <c r="AO69" s="3" t="s">
        <v>120</v>
      </c>
      <c r="AP69" s="4">
        <v>20225320001683</v>
      </c>
      <c r="AQ69" s="48" t="s">
        <v>342</v>
      </c>
      <c r="AR69" s="3">
        <v>2105</v>
      </c>
      <c r="AS69" s="3" t="s">
        <v>318</v>
      </c>
      <c r="AT69" s="3" t="s">
        <v>107</v>
      </c>
      <c r="AU69" s="3">
        <v>444</v>
      </c>
      <c r="AV69" s="24">
        <v>52800000</v>
      </c>
      <c r="AW69" s="25">
        <v>44572</v>
      </c>
      <c r="AX69" s="3">
        <v>196</v>
      </c>
      <c r="AY69" s="26">
        <v>33600000</v>
      </c>
      <c r="AZ69" s="5">
        <v>44580</v>
      </c>
      <c r="BA69" s="10" t="s">
        <v>600</v>
      </c>
      <c r="BB69" s="3" t="s">
        <v>116</v>
      </c>
      <c r="BC69" s="27">
        <v>43851</v>
      </c>
      <c r="BD69" s="9" t="s">
        <v>167</v>
      </c>
      <c r="BE69" s="28"/>
      <c r="BF69" s="29"/>
      <c r="BG69" s="30"/>
      <c r="BH69" s="30"/>
      <c r="BI69" s="31"/>
      <c r="BJ69" s="30"/>
      <c r="BK69" s="31"/>
      <c r="BL69" s="30"/>
      <c r="BM69" s="31"/>
      <c r="BN69" s="30"/>
      <c r="BO69" s="32"/>
      <c r="BP69" s="32"/>
      <c r="BQ69" s="30"/>
      <c r="BR69" s="30"/>
      <c r="BS69" s="32"/>
      <c r="BT69" s="32"/>
      <c r="BU69" s="30"/>
      <c r="BV69" s="30"/>
      <c r="BW69" s="32"/>
      <c r="BX69" s="32"/>
      <c r="BY69" s="30"/>
      <c r="BZ69" s="33">
        <v>0</v>
      </c>
      <c r="CA69" s="33">
        <v>0</v>
      </c>
      <c r="CB69" s="33">
        <v>0</v>
      </c>
      <c r="CC69" s="33">
        <v>210</v>
      </c>
      <c r="CD69" s="34"/>
      <c r="CE69" s="32"/>
      <c r="CF69" s="34"/>
      <c r="CG69" s="34"/>
      <c r="CH69" s="20"/>
      <c r="CI69" s="30"/>
      <c r="CJ69" s="35"/>
      <c r="CK69" s="30"/>
      <c r="CL69" s="30"/>
      <c r="CM69" s="20"/>
      <c r="CN69" s="30"/>
      <c r="CO69" s="28">
        <v>44793</v>
      </c>
      <c r="CP69" s="36" t="s">
        <v>932</v>
      </c>
      <c r="CQ69" s="29">
        <v>171</v>
      </c>
      <c r="CR69" s="37"/>
      <c r="CS69" s="38">
        <v>33600000</v>
      </c>
      <c r="CT69" s="39">
        <v>0</v>
      </c>
      <c r="CU69" s="39">
        <v>0</v>
      </c>
      <c r="CV69" s="39">
        <v>0</v>
      </c>
      <c r="CW69" s="39">
        <v>0</v>
      </c>
      <c r="CX69" s="38">
        <v>33600000</v>
      </c>
      <c r="CY69" s="40">
        <v>44793</v>
      </c>
    </row>
    <row r="70" spans="1:103" ht="20.25" customHeight="1" x14ac:dyDescent="0.25">
      <c r="A70" s="10" t="s">
        <v>601</v>
      </c>
      <c r="B70" s="13" t="s">
        <v>602</v>
      </c>
      <c r="C70" s="1" t="s">
        <v>103</v>
      </c>
      <c r="D70" s="1" t="s">
        <v>124</v>
      </c>
      <c r="E70" s="1" t="s">
        <v>191</v>
      </c>
      <c r="F70" s="6" t="s">
        <v>104</v>
      </c>
      <c r="G70" s="14" t="s">
        <v>104</v>
      </c>
      <c r="H70" s="15" t="s">
        <v>104</v>
      </c>
      <c r="I70" s="15"/>
      <c r="J70" s="10" t="s">
        <v>603</v>
      </c>
      <c r="K70" s="10" t="s">
        <v>604</v>
      </c>
      <c r="L70" s="7">
        <v>67100000</v>
      </c>
      <c r="M70" s="18">
        <v>6100000</v>
      </c>
      <c r="N70" s="3">
        <v>11</v>
      </c>
      <c r="O70" s="8"/>
      <c r="P70" s="8">
        <v>330</v>
      </c>
      <c r="Q70" s="19">
        <v>44580</v>
      </c>
      <c r="R70" s="20">
        <v>44582</v>
      </c>
      <c r="S70" s="20">
        <v>44915</v>
      </c>
      <c r="T70" s="20">
        <v>44915</v>
      </c>
      <c r="U70" s="21">
        <v>0.12275449101796407</v>
      </c>
      <c r="V70" s="2">
        <v>1</v>
      </c>
      <c r="W70" s="22" t="s">
        <v>158</v>
      </c>
      <c r="X70" s="14" t="s">
        <v>108</v>
      </c>
      <c r="Y70" s="17" t="s">
        <v>106</v>
      </c>
      <c r="Z70" s="4">
        <v>52786358</v>
      </c>
      <c r="AA70" s="23" t="s">
        <v>110</v>
      </c>
      <c r="AB70" s="3"/>
      <c r="AC70" s="23"/>
      <c r="AD70" s="23"/>
      <c r="AE70" s="23"/>
      <c r="AF70" s="23"/>
      <c r="AG70" s="23"/>
      <c r="AH70" s="23"/>
      <c r="AI70" s="23"/>
      <c r="AJ70" s="17" t="s">
        <v>333</v>
      </c>
      <c r="AK70" s="3" t="s">
        <v>354</v>
      </c>
      <c r="AL70" s="3">
        <v>66012</v>
      </c>
      <c r="AM70" s="52" t="s">
        <v>192</v>
      </c>
      <c r="AN70" s="56">
        <v>20225320001213</v>
      </c>
      <c r="AO70" s="3" t="s">
        <v>109</v>
      </c>
      <c r="AP70" s="4"/>
      <c r="AQ70" s="48" t="s">
        <v>605</v>
      </c>
      <c r="AR70" s="3">
        <v>2188</v>
      </c>
      <c r="AS70" s="3" t="s">
        <v>282</v>
      </c>
      <c r="AT70" s="3" t="s">
        <v>107</v>
      </c>
      <c r="AU70" s="3">
        <v>459</v>
      </c>
      <c r="AV70" s="24">
        <v>67100000</v>
      </c>
      <c r="AW70" s="25">
        <v>44573</v>
      </c>
      <c r="AX70" s="3">
        <v>197</v>
      </c>
      <c r="AY70" s="26">
        <v>67100000</v>
      </c>
      <c r="AZ70" s="5">
        <v>44580</v>
      </c>
      <c r="BA70" s="57" t="s">
        <v>606</v>
      </c>
      <c r="BB70" s="10" t="s">
        <v>152</v>
      </c>
      <c r="BC70" s="27">
        <v>44580</v>
      </c>
      <c r="BD70" s="9" t="s">
        <v>167</v>
      </c>
      <c r="BE70" s="28"/>
      <c r="BF70" s="29"/>
      <c r="BG70" s="30"/>
      <c r="BH70" s="30"/>
      <c r="BI70" s="31"/>
      <c r="BJ70" s="30"/>
      <c r="BK70" s="31"/>
      <c r="BL70" s="30"/>
      <c r="BM70" s="31"/>
      <c r="BN70" s="30"/>
      <c r="BO70" s="32"/>
      <c r="BP70" s="32"/>
      <c r="BQ70" s="30"/>
      <c r="BR70" s="30"/>
      <c r="BS70" s="32"/>
      <c r="BT70" s="32"/>
      <c r="BU70" s="30"/>
      <c r="BV70" s="30"/>
      <c r="BW70" s="32"/>
      <c r="BX70" s="32"/>
      <c r="BY70" s="30"/>
      <c r="BZ70" s="33">
        <v>0</v>
      </c>
      <c r="CA70" s="33">
        <v>0</v>
      </c>
      <c r="CB70" s="33">
        <v>0</v>
      </c>
      <c r="CC70" s="33">
        <v>330</v>
      </c>
      <c r="CD70" s="34"/>
      <c r="CE70" s="32"/>
      <c r="CF70" s="34"/>
      <c r="CG70" s="34"/>
      <c r="CH70" s="20"/>
      <c r="CI70" s="30"/>
      <c r="CJ70" s="35"/>
      <c r="CK70" s="30"/>
      <c r="CL70" s="30"/>
      <c r="CM70" s="20"/>
      <c r="CN70" s="30"/>
      <c r="CO70" s="28">
        <v>44915</v>
      </c>
      <c r="CP70" s="36" t="s">
        <v>932</v>
      </c>
      <c r="CQ70" s="29">
        <v>293</v>
      </c>
      <c r="CR70" s="37"/>
      <c r="CS70" s="38">
        <v>67100000</v>
      </c>
      <c r="CT70" s="39">
        <v>0</v>
      </c>
      <c r="CU70" s="39">
        <v>0</v>
      </c>
      <c r="CV70" s="39">
        <v>0</v>
      </c>
      <c r="CW70" s="39">
        <v>0</v>
      </c>
      <c r="CX70" s="38">
        <v>67100000</v>
      </c>
      <c r="CY70" s="40">
        <v>44915</v>
      </c>
    </row>
    <row r="71" spans="1:103" ht="20.25" customHeight="1" x14ac:dyDescent="0.25">
      <c r="A71" s="50" t="s">
        <v>410</v>
      </c>
      <c r="B71" s="13" t="s">
        <v>607</v>
      </c>
      <c r="C71" s="1" t="s">
        <v>103</v>
      </c>
      <c r="D71" s="1" t="s">
        <v>124</v>
      </c>
      <c r="E71" s="1" t="s">
        <v>191</v>
      </c>
      <c r="F71" s="6" t="s">
        <v>104</v>
      </c>
      <c r="G71" s="14" t="s">
        <v>104</v>
      </c>
      <c r="H71" s="15" t="s">
        <v>104</v>
      </c>
      <c r="I71" s="15"/>
      <c r="J71" s="10" t="s">
        <v>132</v>
      </c>
      <c r="K71" s="10" t="s">
        <v>412</v>
      </c>
      <c r="L71" s="7">
        <v>52800000</v>
      </c>
      <c r="M71" s="18">
        <v>4800000</v>
      </c>
      <c r="N71" s="3">
        <v>11</v>
      </c>
      <c r="O71" s="8"/>
      <c r="P71" s="8">
        <v>330</v>
      </c>
      <c r="Q71" s="19">
        <v>44579</v>
      </c>
      <c r="R71" s="20">
        <v>44580</v>
      </c>
      <c r="S71" s="20">
        <v>44913</v>
      </c>
      <c r="T71" s="20">
        <v>44913</v>
      </c>
      <c r="U71" s="21">
        <v>0.12874251497005987</v>
      </c>
      <c r="V71" s="2">
        <v>1</v>
      </c>
      <c r="W71" s="22" t="s">
        <v>151</v>
      </c>
      <c r="X71" s="14" t="s">
        <v>108</v>
      </c>
      <c r="Y71" s="17" t="s">
        <v>106</v>
      </c>
      <c r="Z71" s="4">
        <v>32675745</v>
      </c>
      <c r="AA71" s="23" t="s">
        <v>270</v>
      </c>
      <c r="AB71" s="3"/>
      <c r="AC71" s="23"/>
      <c r="AD71" s="23"/>
      <c r="AE71" s="23"/>
      <c r="AF71" s="23"/>
      <c r="AG71" s="23"/>
      <c r="AH71" s="23"/>
      <c r="AI71" s="23"/>
      <c r="AJ71" s="17" t="s">
        <v>333</v>
      </c>
      <c r="AK71" s="3" t="s">
        <v>257</v>
      </c>
      <c r="AL71" s="3">
        <v>66120</v>
      </c>
      <c r="AM71" s="52" t="s">
        <v>192</v>
      </c>
      <c r="AN71" s="56">
        <v>20225320001213</v>
      </c>
      <c r="AO71" s="3" t="s">
        <v>109</v>
      </c>
      <c r="AP71" s="4"/>
      <c r="AQ71" s="48" t="s">
        <v>342</v>
      </c>
      <c r="AR71" s="3">
        <v>2105</v>
      </c>
      <c r="AS71" s="3" t="s">
        <v>318</v>
      </c>
      <c r="AT71" s="3" t="s">
        <v>107</v>
      </c>
      <c r="AU71" s="3">
        <v>447</v>
      </c>
      <c r="AV71" s="24">
        <v>158400000</v>
      </c>
      <c r="AW71" s="25">
        <v>44572</v>
      </c>
      <c r="AX71" s="3">
        <v>198</v>
      </c>
      <c r="AY71" s="26">
        <v>52800000</v>
      </c>
      <c r="AZ71" s="5">
        <v>44580</v>
      </c>
      <c r="BA71" s="10" t="s">
        <v>608</v>
      </c>
      <c r="BB71" s="10" t="s">
        <v>152</v>
      </c>
      <c r="BC71" s="27">
        <v>44579</v>
      </c>
      <c r="BD71" s="9" t="s">
        <v>167</v>
      </c>
      <c r="BE71" s="28"/>
      <c r="BF71" s="29"/>
      <c r="BG71" s="30"/>
      <c r="BH71" s="30"/>
      <c r="BI71" s="31"/>
      <c r="BJ71" s="30"/>
      <c r="BK71" s="31"/>
      <c r="BL71" s="30"/>
      <c r="BM71" s="31"/>
      <c r="BN71" s="30"/>
      <c r="BO71" s="32"/>
      <c r="BP71" s="32"/>
      <c r="BQ71" s="30"/>
      <c r="BR71" s="30"/>
      <c r="BS71" s="32"/>
      <c r="BT71" s="32"/>
      <c r="BU71" s="30"/>
      <c r="BV71" s="30"/>
      <c r="BW71" s="32"/>
      <c r="BX71" s="32"/>
      <c r="BY71" s="30"/>
      <c r="BZ71" s="33">
        <v>0</v>
      </c>
      <c r="CA71" s="33">
        <v>0</v>
      </c>
      <c r="CB71" s="33">
        <v>0</v>
      </c>
      <c r="CC71" s="33">
        <v>330</v>
      </c>
      <c r="CD71" s="34"/>
      <c r="CE71" s="32"/>
      <c r="CF71" s="34"/>
      <c r="CG71" s="34"/>
      <c r="CH71" s="20"/>
      <c r="CI71" s="30"/>
      <c r="CJ71" s="35"/>
      <c r="CK71" s="30"/>
      <c r="CL71" s="30"/>
      <c r="CM71" s="20"/>
      <c r="CN71" s="30"/>
      <c r="CO71" s="28">
        <v>44913</v>
      </c>
      <c r="CP71" s="36" t="s">
        <v>932</v>
      </c>
      <c r="CQ71" s="29">
        <v>291</v>
      </c>
      <c r="CR71" s="37"/>
      <c r="CS71" s="38">
        <v>52800000</v>
      </c>
      <c r="CT71" s="39">
        <v>0</v>
      </c>
      <c r="CU71" s="39">
        <v>0</v>
      </c>
      <c r="CV71" s="39">
        <v>0</v>
      </c>
      <c r="CW71" s="39">
        <v>0</v>
      </c>
      <c r="CX71" s="38">
        <v>52800000</v>
      </c>
      <c r="CY71" s="40">
        <v>44913</v>
      </c>
    </row>
    <row r="72" spans="1:103" ht="20.25" customHeight="1" x14ac:dyDescent="0.25">
      <c r="A72" s="50" t="s">
        <v>414</v>
      </c>
      <c r="B72" s="13" t="s">
        <v>609</v>
      </c>
      <c r="C72" s="1" t="s">
        <v>103</v>
      </c>
      <c r="D72" s="1" t="s">
        <v>124</v>
      </c>
      <c r="E72" s="1" t="s">
        <v>191</v>
      </c>
      <c r="F72" s="6" t="s">
        <v>104</v>
      </c>
      <c r="G72" s="14" t="s">
        <v>104</v>
      </c>
      <c r="H72" s="15" t="s">
        <v>104</v>
      </c>
      <c r="I72" s="15"/>
      <c r="J72" s="10" t="s">
        <v>128</v>
      </c>
      <c r="K72" s="49" t="s">
        <v>610</v>
      </c>
      <c r="L72" s="7">
        <v>56320000</v>
      </c>
      <c r="M72" s="18">
        <v>5120000</v>
      </c>
      <c r="N72" s="3">
        <v>11</v>
      </c>
      <c r="O72" s="8"/>
      <c r="P72" s="8">
        <v>330</v>
      </c>
      <c r="Q72" s="19">
        <v>44580</v>
      </c>
      <c r="R72" s="20">
        <v>44582</v>
      </c>
      <c r="S72" s="20">
        <v>44915</v>
      </c>
      <c r="T72" s="20">
        <v>44915</v>
      </c>
      <c r="U72" s="21">
        <v>0.12275449101796407</v>
      </c>
      <c r="V72" s="2">
        <v>5</v>
      </c>
      <c r="W72" s="22" t="s">
        <v>129</v>
      </c>
      <c r="X72" s="14" t="s">
        <v>108</v>
      </c>
      <c r="Y72" s="17" t="s">
        <v>106</v>
      </c>
      <c r="Z72" s="4">
        <v>1136882124</v>
      </c>
      <c r="AA72" s="23" t="s">
        <v>611</v>
      </c>
      <c r="AB72" s="3"/>
      <c r="AC72" s="23"/>
      <c r="AD72" s="23"/>
      <c r="AE72" s="23"/>
      <c r="AF72" s="23"/>
      <c r="AG72" s="23"/>
      <c r="AH72" s="23"/>
      <c r="AI72" s="23"/>
      <c r="AJ72" s="17" t="s">
        <v>417</v>
      </c>
      <c r="AK72" s="3" t="s">
        <v>212</v>
      </c>
      <c r="AL72" s="3">
        <v>66492</v>
      </c>
      <c r="AM72" s="52" t="s">
        <v>418</v>
      </c>
      <c r="AN72" s="56">
        <v>20225320001273</v>
      </c>
      <c r="AO72" s="3" t="s">
        <v>109</v>
      </c>
      <c r="AP72" s="4"/>
      <c r="AQ72" s="48" t="s">
        <v>419</v>
      </c>
      <c r="AR72" s="3">
        <v>2081</v>
      </c>
      <c r="AS72" s="3" t="s">
        <v>420</v>
      </c>
      <c r="AT72" s="3" t="s">
        <v>107</v>
      </c>
      <c r="AU72" s="3">
        <v>471</v>
      </c>
      <c r="AV72" s="24">
        <v>281600000</v>
      </c>
      <c r="AW72" s="25">
        <v>44573</v>
      </c>
      <c r="AX72" s="3">
        <v>262</v>
      </c>
      <c r="AY72" s="26">
        <v>56320000</v>
      </c>
      <c r="AZ72" s="5">
        <v>44581</v>
      </c>
      <c r="BA72" s="10" t="s">
        <v>612</v>
      </c>
      <c r="BB72" s="10" t="s">
        <v>152</v>
      </c>
      <c r="BC72" s="27">
        <v>44581</v>
      </c>
      <c r="BD72" s="9" t="s">
        <v>167</v>
      </c>
      <c r="BE72" s="28"/>
      <c r="BF72" s="29"/>
      <c r="BG72" s="30"/>
      <c r="BH72" s="30"/>
      <c r="BI72" s="31"/>
      <c r="BJ72" s="30"/>
      <c r="BK72" s="31"/>
      <c r="BL72" s="30"/>
      <c r="BM72" s="31"/>
      <c r="BN72" s="30"/>
      <c r="BO72" s="32"/>
      <c r="BP72" s="32"/>
      <c r="BQ72" s="30"/>
      <c r="BR72" s="30"/>
      <c r="BS72" s="32"/>
      <c r="BT72" s="32"/>
      <c r="BU72" s="30"/>
      <c r="BV72" s="30"/>
      <c r="BW72" s="32"/>
      <c r="BX72" s="32"/>
      <c r="BY72" s="30"/>
      <c r="BZ72" s="33">
        <v>0</v>
      </c>
      <c r="CA72" s="33">
        <v>0</v>
      </c>
      <c r="CB72" s="33">
        <v>0</v>
      </c>
      <c r="CC72" s="33">
        <v>330</v>
      </c>
      <c r="CD72" s="34"/>
      <c r="CE72" s="32"/>
      <c r="CF72" s="34"/>
      <c r="CG72" s="34"/>
      <c r="CH72" s="20"/>
      <c r="CI72" s="30"/>
      <c r="CJ72" s="35"/>
      <c r="CK72" s="30"/>
      <c r="CL72" s="30"/>
      <c r="CM72" s="20"/>
      <c r="CN72" s="30"/>
      <c r="CO72" s="28">
        <v>44915</v>
      </c>
      <c r="CP72" s="36" t="s">
        <v>932</v>
      </c>
      <c r="CQ72" s="29">
        <v>293</v>
      </c>
      <c r="CR72" s="37"/>
      <c r="CS72" s="38">
        <v>56320000</v>
      </c>
      <c r="CT72" s="39">
        <v>0</v>
      </c>
      <c r="CU72" s="39">
        <v>0</v>
      </c>
      <c r="CV72" s="39">
        <v>0</v>
      </c>
      <c r="CW72" s="39">
        <v>0</v>
      </c>
      <c r="CX72" s="38">
        <v>56320000</v>
      </c>
      <c r="CY72" s="40">
        <v>44915</v>
      </c>
    </row>
    <row r="73" spans="1:103" ht="20.25" customHeight="1" x14ac:dyDescent="0.25">
      <c r="A73" s="10" t="s">
        <v>613</v>
      </c>
      <c r="B73" s="13" t="s">
        <v>614</v>
      </c>
      <c r="C73" s="1" t="s">
        <v>103</v>
      </c>
      <c r="D73" s="1" t="s">
        <v>124</v>
      </c>
      <c r="E73" s="1" t="s">
        <v>191</v>
      </c>
      <c r="F73" s="6" t="s">
        <v>104</v>
      </c>
      <c r="G73" s="14" t="s">
        <v>104</v>
      </c>
      <c r="H73" s="15" t="s">
        <v>104</v>
      </c>
      <c r="I73" s="15"/>
      <c r="J73" s="10" t="s">
        <v>134</v>
      </c>
      <c r="K73" s="10" t="s">
        <v>615</v>
      </c>
      <c r="L73" s="7">
        <v>16450000</v>
      </c>
      <c r="M73" s="18">
        <v>2350000</v>
      </c>
      <c r="N73" s="3">
        <v>7</v>
      </c>
      <c r="O73" s="8"/>
      <c r="P73" s="8">
        <v>210</v>
      </c>
      <c r="Q73" s="19">
        <v>44580</v>
      </c>
      <c r="R73" s="20">
        <v>44582</v>
      </c>
      <c r="S73" s="20">
        <v>44793</v>
      </c>
      <c r="T73" s="20">
        <v>44793</v>
      </c>
      <c r="U73" s="21">
        <v>0.19339622641509435</v>
      </c>
      <c r="V73" s="2">
        <v>1</v>
      </c>
      <c r="W73" s="22" t="s">
        <v>275</v>
      </c>
      <c r="X73" s="14" t="s">
        <v>105</v>
      </c>
      <c r="Y73" s="17" t="s">
        <v>106</v>
      </c>
      <c r="Z73" s="4">
        <v>79323784</v>
      </c>
      <c r="AA73" s="23"/>
      <c r="AB73" s="3"/>
      <c r="AC73" s="23"/>
      <c r="AD73" s="23"/>
      <c r="AE73" s="23"/>
      <c r="AF73" s="23"/>
      <c r="AG73" s="23"/>
      <c r="AH73" s="23"/>
      <c r="AI73" s="23"/>
      <c r="AJ73" s="17" t="s">
        <v>616</v>
      </c>
      <c r="AK73" s="3" t="s">
        <v>309</v>
      </c>
      <c r="AL73" s="3">
        <v>69468</v>
      </c>
      <c r="AM73" s="52" t="s">
        <v>190</v>
      </c>
      <c r="AN73" s="56">
        <v>20225320001443</v>
      </c>
      <c r="AO73" s="3" t="s">
        <v>190</v>
      </c>
      <c r="AP73" s="4">
        <v>20225320001443</v>
      </c>
      <c r="AQ73" s="48" t="s">
        <v>342</v>
      </c>
      <c r="AR73" s="3">
        <v>2105</v>
      </c>
      <c r="AS73" s="3" t="s">
        <v>318</v>
      </c>
      <c r="AT73" s="3" t="s">
        <v>107</v>
      </c>
      <c r="AU73" s="3">
        <v>489</v>
      </c>
      <c r="AV73" s="24">
        <v>25850000</v>
      </c>
      <c r="AW73" s="25">
        <v>44573</v>
      </c>
      <c r="AX73" s="3">
        <v>272</v>
      </c>
      <c r="AY73" s="26">
        <v>16450000</v>
      </c>
      <c r="AZ73" s="5">
        <v>44582</v>
      </c>
      <c r="BA73" s="57" t="s">
        <v>617</v>
      </c>
      <c r="BB73" s="10" t="s">
        <v>152</v>
      </c>
      <c r="BC73" s="27">
        <v>44581</v>
      </c>
      <c r="BD73" s="9" t="s">
        <v>167</v>
      </c>
      <c r="BE73" s="28"/>
      <c r="BF73" s="29"/>
      <c r="BG73" s="30"/>
      <c r="BH73" s="30"/>
      <c r="BI73" s="31"/>
      <c r="BJ73" s="30"/>
      <c r="BK73" s="31"/>
      <c r="BL73" s="30"/>
      <c r="BM73" s="31"/>
      <c r="BN73" s="30"/>
      <c r="BO73" s="32"/>
      <c r="BP73" s="32"/>
      <c r="BQ73" s="30"/>
      <c r="BR73" s="30"/>
      <c r="BS73" s="32"/>
      <c r="BT73" s="32"/>
      <c r="BU73" s="30"/>
      <c r="BV73" s="30"/>
      <c r="BW73" s="32"/>
      <c r="BX73" s="32"/>
      <c r="BY73" s="30"/>
      <c r="BZ73" s="33">
        <v>0</v>
      </c>
      <c r="CA73" s="33">
        <v>0</v>
      </c>
      <c r="CB73" s="33">
        <v>0</v>
      </c>
      <c r="CC73" s="33">
        <v>210</v>
      </c>
      <c r="CD73" s="34"/>
      <c r="CE73" s="32"/>
      <c r="CF73" s="34"/>
      <c r="CG73" s="34"/>
      <c r="CH73" s="20"/>
      <c r="CI73" s="30"/>
      <c r="CJ73" s="35"/>
      <c r="CK73" s="30"/>
      <c r="CL73" s="30"/>
      <c r="CM73" s="20"/>
      <c r="CN73" s="30"/>
      <c r="CO73" s="28">
        <v>44793</v>
      </c>
      <c r="CP73" s="36" t="s">
        <v>932</v>
      </c>
      <c r="CQ73" s="29">
        <v>171</v>
      </c>
      <c r="CR73" s="37"/>
      <c r="CS73" s="38">
        <v>16450000</v>
      </c>
      <c r="CT73" s="39">
        <v>0</v>
      </c>
      <c r="CU73" s="39">
        <v>0</v>
      </c>
      <c r="CV73" s="39">
        <v>0</v>
      </c>
      <c r="CW73" s="39">
        <v>0</v>
      </c>
      <c r="CX73" s="38">
        <v>16450000</v>
      </c>
      <c r="CY73" s="40">
        <v>44793</v>
      </c>
    </row>
    <row r="74" spans="1:103" ht="20.25" customHeight="1" x14ac:dyDescent="0.25">
      <c r="A74" s="50" t="s">
        <v>471</v>
      </c>
      <c r="B74" s="13" t="s">
        <v>618</v>
      </c>
      <c r="C74" s="1" t="s">
        <v>103</v>
      </c>
      <c r="D74" s="1" t="s">
        <v>124</v>
      </c>
      <c r="E74" s="1" t="s">
        <v>191</v>
      </c>
      <c r="F74" s="6" t="s">
        <v>104</v>
      </c>
      <c r="G74" s="14" t="s">
        <v>104</v>
      </c>
      <c r="H74" s="15" t="s">
        <v>104</v>
      </c>
      <c r="I74" s="15"/>
      <c r="J74" s="10" t="s">
        <v>473</v>
      </c>
      <c r="K74" s="49" t="s">
        <v>474</v>
      </c>
      <c r="L74" s="7">
        <v>67100000</v>
      </c>
      <c r="M74" s="18">
        <v>6100000</v>
      </c>
      <c r="N74" s="3">
        <v>11</v>
      </c>
      <c r="O74" s="8"/>
      <c r="P74" s="8">
        <v>330</v>
      </c>
      <c r="Q74" s="19">
        <v>44581</v>
      </c>
      <c r="R74" s="20">
        <v>44582</v>
      </c>
      <c r="S74" s="20">
        <v>44915</v>
      </c>
      <c r="T74" s="20">
        <v>44915</v>
      </c>
      <c r="U74" s="21">
        <v>0.12275449101796407</v>
      </c>
      <c r="V74" s="2">
        <v>1</v>
      </c>
      <c r="W74" s="22" t="s">
        <v>149</v>
      </c>
      <c r="X74" s="14" t="s">
        <v>108</v>
      </c>
      <c r="Y74" s="17" t="s">
        <v>106</v>
      </c>
      <c r="Z74" s="4">
        <v>53116983</v>
      </c>
      <c r="AA74" s="23" t="s">
        <v>110</v>
      </c>
      <c r="AB74" s="3"/>
      <c r="AC74" s="23"/>
      <c r="AD74" s="23"/>
      <c r="AE74" s="23"/>
      <c r="AF74" s="23"/>
      <c r="AG74" s="23"/>
      <c r="AH74" s="23"/>
      <c r="AI74" s="23"/>
      <c r="AJ74" s="17" t="s">
        <v>333</v>
      </c>
      <c r="AK74" s="3"/>
      <c r="AL74" s="3">
        <v>66026</v>
      </c>
      <c r="AM74" s="52" t="s">
        <v>192</v>
      </c>
      <c r="AN74" s="56">
        <v>20225320001213</v>
      </c>
      <c r="AO74" s="3" t="s">
        <v>109</v>
      </c>
      <c r="AP74" s="4"/>
      <c r="AQ74" s="48" t="s">
        <v>342</v>
      </c>
      <c r="AR74" s="3">
        <v>2105</v>
      </c>
      <c r="AS74" s="3" t="s">
        <v>318</v>
      </c>
      <c r="AT74" s="3" t="s">
        <v>107</v>
      </c>
      <c r="AU74" s="3">
        <v>460</v>
      </c>
      <c r="AV74" s="24">
        <v>335500000</v>
      </c>
      <c r="AW74" s="25">
        <v>44573</v>
      </c>
      <c r="AX74" s="3">
        <v>277</v>
      </c>
      <c r="AY74" s="26">
        <v>67100000</v>
      </c>
      <c r="AZ74" s="5">
        <v>44582</v>
      </c>
      <c r="BA74" s="10" t="s">
        <v>619</v>
      </c>
      <c r="BB74" s="10" t="s">
        <v>152</v>
      </c>
      <c r="BC74" s="27">
        <v>44582</v>
      </c>
      <c r="BD74" s="9" t="s">
        <v>167</v>
      </c>
      <c r="BE74" s="28"/>
      <c r="BF74" s="29"/>
      <c r="BG74" s="30"/>
      <c r="BH74" s="30"/>
      <c r="BI74" s="31"/>
      <c r="BJ74" s="30"/>
      <c r="BK74" s="31"/>
      <c r="BL74" s="30"/>
      <c r="BM74" s="31"/>
      <c r="BN74" s="30"/>
      <c r="BO74" s="32"/>
      <c r="BP74" s="32"/>
      <c r="BQ74" s="30"/>
      <c r="BR74" s="30"/>
      <c r="BS74" s="32"/>
      <c r="BT74" s="32"/>
      <c r="BU74" s="30"/>
      <c r="BV74" s="30"/>
      <c r="BW74" s="32"/>
      <c r="BX74" s="32"/>
      <c r="BY74" s="30"/>
      <c r="BZ74" s="33">
        <v>0</v>
      </c>
      <c r="CA74" s="33">
        <v>0</v>
      </c>
      <c r="CB74" s="33">
        <v>0</v>
      </c>
      <c r="CC74" s="33">
        <v>330</v>
      </c>
      <c r="CD74" s="34"/>
      <c r="CE74" s="32"/>
      <c r="CF74" s="34"/>
      <c r="CG74" s="34"/>
      <c r="CH74" s="20"/>
      <c r="CI74" s="30"/>
      <c r="CJ74" s="35"/>
      <c r="CK74" s="30"/>
      <c r="CL74" s="30"/>
      <c r="CM74" s="20"/>
      <c r="CN74" s="30"/>
      <c r="CO74" s="28">
        <v>44915</v>
      </c>
      <c r="CP74" s="36" t="s">
        <v>932</v>
      </c>
      <c r="CQ74" s="29">
        <v>293</v>
      </c>
      <c r="CR74" s="37"/>
      <c r="CS74" s="38">
        <v>67100000</v>
      </c>
      <c r="CT74" s="39">
        <v>0</v>
      </c>
      <c r="CU74" s="39">
        <v>0</v>
      </c>
      <c r="CV74" s="39">
        <v>0</v>
      </c>
      <c r="CW74" s="39">
        <v>0</v>
      </c>
      <c r="CX74" s="38">
        <v>67100000</v>
      </c>
      <c r="CY74" s="40">
        <v>44915</v>
      </c>
    </row>
    <row r="75" spans="1:103" ht="20.25" customHeight="1" x14ac:dyDescent="0.25">
      <c r="A75" s="44" t="s">
        <v>620</v>
      </c>
      <c r="B75" s="13" t="s">
        <v>621</v>
      </c>
      <c r="C75" s="1" t="s">
        <v>103</v>
      </c>
      <c r="D75" s="1" t="s">
        <v>124</v>
      </c>
      <c r="E75" s="1" t="s">
        <v>191</v>
      </c>
      <c r="F75" s="6" t="s">
        <v>104</v>
      </c>
      <c r="G75" s="14" t="s">
        <v>104</v>
      </c>
      <c r="H75" s="15" t="s">
        <v>104</v>
      </c>
      <c r="I75" s="15"/>
      <c r="J75" s="10" t="s">
        <v>622</v>
      </c>
      <c r="K75" s="10" t="s">
        <v>623</v>
      </c>
      <c r="L75" s="7">
        <v>42700000</v>
      </c>
      <c r="M75" s="18">
        <v>6100000</v>
      </c>
      <c r="N75" s="3">
        <v>7</v>
      </c>
      <c r="O75" s="8"/>
      <c r="P75" s="8">
        <v>210</v>
      </c>
      <c r="Q75" s="19">
        <v>44581</v>
      </c>
      <c r="R75" s="20">
        <v>44582</v>
      </c>
      <c r="S75" s="20">
        <v>44793</v>
      </c>
      <c r="T75" s="20">
        <v>44793</v>
      </c>
      <c r="U75" s="21">
        <v>0.19339622641509435</v>
      </c>
      <c r="V75" s="2">
        <v>3</v>
      </c>
      <c r="W75" s="22" t="s">
        <v>201</v>
      </c>
      <c r="X75" s="14" t="s">
        <v>108</v>
      </c>
      <c r="Y75" s="17" t="s">
        <v>106</v>
      </c>
      <c r="Z75" s="4">
        <v>52790286</v>
      </c>
      <c r="AA75" s="23"/>
      <c r="AB75" s="3"/>
      <c r="AC75" s="23"/>
      <c r="AD75" s="23"/>
      <c r="AE75" s="23"/>
      <c r="AF75" s="23"/>
      <c r="AG75" s="23"/>
      <c r="AH75" s="23"/>
      <c r="AI75" s="23"/>
      <c r="AJ75" s="17" t="s">
        <v>260</v>
      </c>
      <c r="AK75" s="3"/>
      <c r="AL75" s="3">
        <v>68329</v>
      </c>
      <c r="AM75" s="52" t="s">
        <v>168</v>
      </c>
      <c r="AN75" s="56">
        <v>20225320001433</v>
      </c>
      <c r="AO75" s="3" t="s">
        <v>168</v>
      </c>
      <c r="AP75" s="4">
        <v>20225320001433</v>
      </c>
      <c r="AQ75" s="48" t="s">
        <v>342</v>
      </c>
      <c r="AR75" s="3">
        <v>2105</v>
      </c>
      <c r="AS75" s="3" t="s">
        <v>318</v>
      </c>
      <c r="AT75" s="3" t="s">
        <v>107</v>
      </c>
      <c r="AU75" s="3">
        <v>485</v>
      </c>
      <c r="AV75" s="24">
        <v>67100000</v>
      </c>
      <c r="AW75" s="25">
        <v>44573</v>
      </c>
      <c r="AX75" s="3">
        <v>273</v>
      </c>
      <c r="AY75" s="26">
        <v>42700000</v>
      </c>
      <c r="AZ75" s="5">
        <v>44582</v>
      </c>
      <c r="BA75" s="46" t="s">
        <v>624</v>
      </c>
      <c r="BB75" s="10" t="s">
        <v>152</v>
      </c>
      <c r="BC75" s="27">
        <v>44581</v>
      </c>
      <c r="BD75" s="9" t="s">
        <v>167</v>
      </c>
      <c r="BE75" s="28"/>
      <c r="BF75" s="29"/>
      <c r="BG75" s="30"/>
      <c r="BH75" s="30"/>
      <c r="BI75" s="31"/>
      <c r="BJ75" s="30"/>
      <c r="BK75" s="31"/>
      <c r="BL75" s="30"/>
      <c r="BM75" s="31"/>
      <c r="BN75" s="30"/>
      <c r="BO75" s="32"/>
      <c r="BP75" s="32"/>
      <c r="BQ75" s="30"/>
      <c r="BR75" s="30"/>
      <c r="BS75" s="32"/>
      <c r="BT75" s="32"/>
      <c r="BU75" s="30"/>
      <c r="BV75" s="30"/>
      <c r="BW75" s="32"/>
      <c r="BX75" s="32"/>
      <c r="BY75" s="30"/>
      <c r="BZ75" s="33">
        <v>0</v>
      </c>
      <c r="CA75" s="33">
        <v>0</v>
      </c>
      <c r="CB75" s="33">
        <v>0</v>
      </c>
      <c r="CC75" s="33">
        <v>210</v>
      </c>
      <c r="CD75" s="34"/>
      <c r="CE75" s="32"/>
      <c r="CF75" s="34"/>
      <c r="CG75" s="34"/>
      <c r="CH75" s="20"/>
      <c r="CI75" s="30"/>
      <c r="CJ75" s="35"/>
      <c r="CK75" s="30"/>
      <c r="CL75" s="30"/>
      <c r="CM75" s="20"/>
      <c r="CN75" s="30"/>
      <c r="CO75" s="28">
        <v>44793</v>
      </c>
      <c r="CP75" s="36" t="s">
        <v>932</v>
      </c>
      <c r="CQ75" s="29">
        <v>171</v>
      </c>
      <c r="CR75" s="37"/>
      <c r="CS75" s="38">
        <v>42700000</v>
      </c>
      <c r="CT75" s="39">
        <v>0</v>
      </c>
      <c r="CU75" s="39">
        <v>0</v>
      </c>
      <c r="CV75" s="39">
        <v>0</v>
      </c>
      <c r="CW75" s="39">
        <v>0</v>
      </c>
      <c r="CX75" s="38">
        <v>42700000</v>
      </c>
      <c r="CY75" s="40">
        <v>44793</v>
      </c>
    </row>
    <row r="76" spans="1:103" ht="20.25" customHeight="1" x14ac:dyDescent="0.25">
      <c r="A76" s="50" t="s">
        <v>625</v>
      </c>
      <c r="B76" s="13" t="s">
        <v>626</v>
      </c>
      <c r="C76" s="1" t="s">
        <v>103</v>
      </c>
      <c r="D76" s="1" t="s">
        <v>124</v>
      </c>
      <c r="E76" s="1" t="s">
        <v>191</v>
      </c>
      <c r="F76" s="6" t="s">
        <v>104</v>
      </c>
      <c r="G76" s="14" t="s">
        <v>104</v>
      </c>
      <c r="H76" s="15" t="s">
        <v>104</v>
      </c>
      <c r="I76" s="15"/>
      <c r="J76" s="10" t="s">
        <v>627</v>
      </c>
      <c r="K76" s="10" t="s">
        <v>628</v>
      </c>
      <c r="L76" s="7">
        <v>67100000</v>
      </c>
      <c r="M76" s="18">
        <v>6100000</v>
      </c>
      <c r="N76" s="3">
        <v>11</v>
      </c>
      <c r="O76" s="8"/>
      <c r="P76" s="8">
        <v>330</v>
      </c>
      <c r="Q76" s="19">
        <v>44582</v>
      </c>
      <c r="R76" s="20">
        <v>44586</v>
      </c>
      <c r="S76" s="20">
        <v>44919</v>
      </c>
      <c r="T76" s="20">
        <v>44919</v>
      </c>
      <c r="U76" s="21">
        <v>0.11077844311377245</v>
      </c>
      <c r="V76" s="2">
        <v>5</v>
      </c>
      <c r="W76" s="22" t="s">
        <v>276</v>
      </c>
      <c r="X76" s="14" t="s">
        <v>105</v>
      </c>
      <c r="Y76" s="17" t="s">
        <v>106</v>
      </c>
      <c r="Z76" s="4">
        <v>79971582</v>
      </c>
      <c r="AA76" s="23"/>
      <c r="AB76" s="3"/>
      <c r="AC76" s="23"/>
      <c r="AD76" s="23"/>
      <c r="AE76" s="23"/>
      <c r="AF76" s="23"/>
      <c r="AG76" s="23"/>
      <c r="AH76" s="23"/>
      <c r="AI76" s="23"/>
      <c r="AJ76" s="17" t="s">
        <v>271</v>
      </c>
      <c r="AK76" s="3"/>
      <c r="AL76" s="3">
        <v>66018</v>
      </c>
      <c r="AM76" s="52" t="s">
        <v>168</v>
      </c>
      <c r="AN76" s="56">
        <v>20225320001433</v>
      </c>
      <c r="AO76" s="3" t="s">
        <v>168</v>
      </c>
      <c r="AP76" s="4">
        <v>20225320001433</v>
      </c>
      <c r="AQ76" s="48" t="s">
        <v>342</v>
      </c>
      <c r="AR76" s="3">
        <v>2105</v>
      </c>
      <c r="AS76" s="3" t="s">
        <v>318</v>
      </c>
      <c r="AT76" s="3" t="s">
        <v>107</v>
      </c>
      <c r="AU76" s="3">
        <v>39</v>
      </c>
      <c r="AV76" s="24">
        <v>67100000</v>
      </c>
      <c r="AW76" s="25">
        <v>44567</v>
      </c>
      <c r="AX76" s="3">
        <v>373</v>
      </c>
      <c r="AY76" s="26">
        <v>67100000</v>
      </c>
      <c r="AZ76" s="5">
        <v>44582</v>
      </c>
      <c r="BA76" s="10" t="s">
        <v>629</v>
      </c>
      <c r="BB76" s="10" t="s">
        <v>152</v>
      </c>
      <c r="BC76" s="27">
        <v>44585</v>
      </c>
      <c r="BD76" s="9" t="s">
        <v>167</v>
      </c>
      <c r="BE76" s="28"/>
      <c r="BF76" s="29"/>
      <c r="BG76" s="30"/>
      <c r="BH76" s="30"/>
      <c r="BI76" s="31"/>
      <c r="BJ76" s="30"/>
      <c r="BK76" s="31"/>
      <c r="BL76" s="30"/>
      <c r="BM76" s="31"/>
      <c r="BN76" s="30"/>
      <c r="BO76" s="32"/>
      <c r="BP76" s="32"/>
      <c r="BQ76" s="30"/>
      <c r="BR76" s="30"/>
      <c r="BS76" s="32"/>
      <c r="BT76" s="32"/>
      <c r="BU76" s="30"/>
      <c r="BV76" s="30"/>
      <c r="BW76" s="32"/>
      <c r="BX76" s="32"/>
      <c r="BY76" s="30"/>
      <c r="BZ76" s="33">
        <v>0</v>
      </c>
      <c r="CA76" s="33">
        <v>0</v>
      </c>
      <c r="CB76" s="33">
        <v>0</v>
      </c>
      <c r="CC76" s="33">
        <v>330</v>
      </c>
      <c r="CD76" s="34"/>
      <c r="CE76" s="32"/>
      <c r="CF76" s="34"/>
      <c r="CG76" s="34"/>
      <c r="CH76" s="20"/>
      <c r="CI76" s="30"/>
      <c r="CJ76" s="35"/>
      <c r="CK76" s="30"/>
      <c r="CL76" s="30"/>
      <c r="CM76" s="20"/>
      <c r="CN76" s="30"/>
      <c r="CO76" s="28">
        <v>44919</v>
      </c>
      <c r="CP76" s="36" t="s">
        <v>932</v>
      </c>
      <c r="CQ76" s="29">
        <v>297</v>
      </c>
      <c r="CR76" s="37"/>
      <c r="CS76" s="38">
        <v>67100000</v>
      </c>
      <c r="CT76" s="39">
        <v>0</v>
      </c>
      <c r="CU76" s="39">
        <v>0</v>
      </c>
      <c r="CV76" s="39">
        <v>0</v>
      </c>
      <c r="CW76" s="39">
        <v>0</v>
      </c>
      <c r="CX76" s="38">
        <v>67100000</v>
      </c>
      <c r="CY76" s="40">
        <v>44919</v>
      </c>
    </row>
    <row r="77" spans="1:103" ht="20.25" customHeight="1" x14ac:dyDescent="0.25">
      <c r="A77" s="50" t="s">
        <v>558</v>
      </c>
      <c r="B77" s="13" t="s">
        <v>630</v>
      </c>
      <c r="C77" s="1" t="s">
        <v>103</v>
      </c>
      <c r="D77" s="1" t="s">
        <v>124</v>
      </c>
      <c r="E77" s="1" t="s">
        <v>191</v>
      </c>
      <c r="F77" s="6" t="s">
        <v>104</v>
      </c>
      <c r="G77" s="14" t="s">
        <v>104</v>
      </c>
      <c r="H77" s="15" t="s">
        <v>104</v>
      </c>
      <c r="I77" s="15"/>
      <c r="J77" s="10" t="s">
        <v>113</v>
      </c>
      <c r="K77" s="10" t="s">
        <v>560</v>
      </c>
      <c r="L77" s="7">
        <v>42700000</v>
      </c>
      <c r="M77" s="18">
        <v>6100000</v>
      </c>
      <c r="N77" s="3">
        <v>7</v>
      </c>
      <c r="O77" s="8"/>
      <c r="P77" s="8">
        <v>210</v>
      </c>
      <c r="Q77" s="19">
        <v>44586</v>
      </c>
      <c r="R77" s="20">
        <v>44600</v>
      </c>
      <c r="S77" s="20">
        <v>44811</v>
      </c>
      <c r="T77" s="20">
        <v>44811</v>
      </c>
      <c r="U77" s="21">
        <v>0.10849056603773585</v>
      </c>
      <c r="V77" s="2">
        <v>3</v>
      </c>
      <c r="W77" s="22" t="s">
        <v>195</v>
      </c>
      <c r="X77" s="14" t="s">
        <v>105</v>
      </c>
      <c r="Y77" s="17" t="s">
        <v>106</v>
      </c>
      <c r="Z77" s="51">
        <v>79938600</v>
      </c>
      <c r="AA77" s="23" t="s">
        <v>110</v>
      </c>
      <c r="AB77" s="3"/>
      <c r="AC77" s="23"/>
      <c r="AD77" s="23"/>
      <c r="AE77" s="23"/>
      <c r="AF77" s="23"/>
      <c r="AG77" s="23"/>
      <c r="AH77" s="23"/>
      <c r="AI77" s="23"/>
      <c r="AJ77" s="17" t="s">
        <v>235</v>
      </c>
      <c r="AK77" s="3" t="s">
        <v>293</v>
      </c>
      <c r="AL77" s="3">
        <v>66024</v>
      </c>
      <c r="AM77" s="54" t="s">
        <v>236</v>
      </c>
      <c r="AN77" s="56">
        <v>20225320001903</v>
      </c>
      <c r="AO77" s="3" t="s">
        <v>236</v>
      </c>
      <c r="AP77" s="56">
        <v>20225320001283</v>
      </c>
      <c r="AQ77" s="48" t="s">
        <v>342</v>
      </c>
      <c r="AR77" s="3">
        <v>2105</v>
      </c>
      <c r="AS77" s="3" t="s">
        <v>318</v>
      </c>
      <c r="AT77" s="3" t="s">
        <v>107</v>
      </c>
      <c r="AU77" s="3">
        <v>496</v>
      </c>
      <c r="AV77" s="24">
        <v>268400000</v>
      </c>
      <c r="AW77" s="25">
        <v>44574</v>
      </c>
      <c r="AX77" s="3">
        <v>523</v>
      </c>
      <c r="AY77" s="26">
        <v>42700000</v>
      </c>
      <c r="AZ77" s="5">
        <v>44587</v>
      </c>
      <c r="BA77" s="10" t="s">
        <v>631</v>
      </c>
      <c r="BB77" s="10" t="s">
        <v>152</v>
      </c>
      <c r="BC77" s="27">
        <v>44588</v>
      </c>
      <c r="BD77" s="9" t="s">
        <v>931</v>
      </c>
      <c r="BE77" s="22" t="s">
        <v>632</v>
      </c>
      <c r="BF77" s="29">
        <v>52433219</v>
      </c>
      <c r="BG77" s="30" t="s">
        <v>633</v>
      </c>
      <c r="BH77" s="30"/>
      <c r="BI77" s="31"/>
      <c r="BJ77" s="30"/>
      <c r="BK77" s="31"/>
      <c r="BL77" s="30"/>
      <c r="BM77" s="31"/>
      <c r="BN77" s="30"/>
      <c r="BO77" s="32"/>
      <c r="BP77" s="32"/>
      <c r="BQ77" s="30"/>
      <c r="BR77" s="30"/>
      <c r="BS77" s="32"/>
      <c r="BT77" s="32"/>
      <c r="BU77" s="30"/>
      <c r="BV77" s="30"/>
      <c r="BW77" s="32"/>
      <c r="BX77" s="32"/>
      <c r="BY77" s="30"/>
      <c r="BZ77" s="33">
        <v>0</v>
      </c>
      <c r="CA77" s="33">
        <v>0</v>
      </c>
      <c r="CB77" s="33">
        <v>0</v>
      </c>
      <c r="CC77" s="33">
        <v>210</v>
      </c>
      <c r="CD77" s="34"/>
      <c r="CE77" s="32"/>
      <c r="CF77" s="34"/>
      <c r="CG77" s="34"/>
      <c r="CH77" s="20"/>
      <c r="CI77" s="30"/>
      <c r="CJ77" s="35"/>
      <c r="CK77" s="30"/>
      <c r="CL77" s="30"/>
      <c r="CM77" s="20"/>
      <c r="CN77" s="30"/>
      <c r="CO77" s="28">
        <v>44811</v>
      </c>
      <c r="CP77" s="36" t="s">
        <v>932</v>
      </c>
      <c r="CQ77" s="29">
        <v>189</v>
      </c>
      <c r="CR77" s="37"/>
      <c r="CS77" s="38">
        <v>42700000</v>
      </c>
      <c r="CT77" s="39">
        <v>0</v>
      </c>
      <c r="CU77" s="39">
        <v>0</v>
      </c>
      <c r="CV77" s="39">
        <v>0</v>
      </c>
      <c r="CW77" s="39">
        <v>0</v>
      </c>
      <c r="CX77" s="38">
        <v>42700000</v>
      </c>
      <c r="CY77" s="40">
        <v>44811</v>
      </c>
    </row>
    <row r="78" spans="1:103" ht="20.25" customHeight="1" x14ac:dyDescent="0.25">
      <c r="A78" s="50" t="s">
        <v>634</v>
      </c>
      <c r="B78" s="13" t="s">
        <v>635</v>
      </c>
      <c r="C78" s="1" t="s">
        <v>103</v>
      </c>
      <c r="D78" s="1" t="s">
        <v>124</v>
      </c>
      <c r="E78" s="1" t="s">
        <v>191</v>
      </c>
      <c r="F78" s="6" t="s">
        <v>104</v>
      </c>
      <c r="G78" s="14" t="s">
        <v>104</v>
      </c>
      <c r="H78" s="15" t="s">
        <v>104</v>
      </c>
      <c r="I78" s="15"/>
      <c r="J78" s="10" t="s">
        <v>250</v>
      </c>
      <c r="K78" s="10" t="s">
        <v>636</v>
      </c>
      <c r="L78" s="7">
        <v>33600000</v>
      </c>
      <c r="M78" s="18">
        <v>4800000</v>
      </c>
      <c r="N78" s="3">
        <v>7</v>
      </c>
      <c r="O78" s="8"/>
      <c r="P78" s="8">
        <v>210</v>
      </c>
      <c r="Q78" s="19">
        <v>44581</v>
      </c>
      <c r="R78" s="20">
        <v>44582</v>
      </c>
      <c r="S78" s="20">
        <v>44793</v>
      </c>
      <c r="T78" s="20">
        <v>44793</v>
      </c>
      <c r="U78" s="21">
        <v>0.19339622641509435</v>
      </c>
      <c r="V78" s="2">
        <v>1</v>
      </c>
      <c r="W78" s="22" t="s">
        <v>185</v>
      </c>
      <c r="X78" s="14" t="s">
        <v>105</v>
      </c>
      <c r="Y78" s="17" t="s">
        <v>106</v>
      </c>
      <c r="Z78" s="4">
        <v>1016067742</v>
      </c>
      <c r="AA78" s="23"/>
      <c r="AB78" s="3"/>
      <c r="AC78" s="23"/>
      <c r="AD78" s="23"/>
      <c r="AE78" s="23"/>
      <c r="AF78" s="23"/>
      <c r="AG78" s="23"/>
      <c r="AH78" s="23"/>
      <c r="AI78" s="23"/>
      <c r="AJ78" s="17" t="s">
        <v>223</v>
      </c>
      <c r="AK78" s="3" t="s">
        <v>354</v>
      </c>
      <c r="AL78" s="3">
        <v>66020</v>
      </c>
      <c r="AM78" s="52" t="s">
        <v>182</v>
      </c>
      <c r="AN78" s="53">
        <v>20225320001193</v>
      </c>
      <c r="AO78" s="3" t="s">
        <v>182</v>
      </c>
      <c r="AP78" s="4">
        <v>20225320001193</v>
      </c>
      <c r="AQ78" s="48" t="s">
        <v>342</v>
      </c>
      <c r="AR78" s="3">
        <v>2105</v>
      </c>
      <c r="AS78" s="3" t="s">
        <v>318</v>
      </c>
      <c r="AT78" s="3" t="s">
        <v>107</v>
      </c>
      <c r="AU78" s="3">
        <v>440</v>
      </c>
      <c r="AV78" s="24">
        <v>52800000</v>
      </c>
      <c r="AW78" s="25">
        <v>44572</v>
      </c>
      <c r="AX78" s="3">
        <v>275</v>
      </c>
      <c r="AY78" s="26">
        <v>33600000</v>
      </c>
      <c r="AZ78" s="5">
        <v>44582</v>
      </c>
      <c r="BA78" s="10" t="s">
        <v>637</v>
      </c>
      <c r="BB78" s="10" t="s">
        <v>152</v>
      </c>
      <c r="BC78" s="27">
        <v>44582</v>
      </c>
      <c r="BD78" s="9" t="s">
        <v>167</v>
      </c>
      <c r="BE78" s="28"/>
      <c r="BF78" s="29"/>
      <c r="BG78" s="30"/>
      <c r="BH78" s="30"/>
      <c r="BI78" s="31"/>
      <c r="BJ78" s="30"/>
      <c r="BK78" s="31"/>
      <c r="BL78" s="30"/>
      <c r="BM78" s="31"/>
      <c r="BN78" s="30"/>
      <c r="BO78" s="32"/>
      <c r="BP78" s="32"/>
      <c r="BQ78" s="30"/>
      <c r="BR78" s="30"/>
      <c r="BS78" s="32"/>
      <c r="BT78" s="32"/>
      <c r="BU78" s="30"/>
      <c r="BV78" s="30"/>
      <c r="BW78" s="32"/>
      <c r="BX78" s="32"/>
      <c r="BY78" s="30"/>
      <c r="BZ78" s="33">
        <v>0</v>
      </c>
      <c r="CA78" s="33">
        <v>0</v>
      </c>
      <c r="CB78" s="33">
        <v>0</v>
      </c>
      <c r="CC78" s="33">
        <v>210</v>
      </c>
      <c r="CD78" s="34"/>
      <c r="CE78" s="32"/>
      <c r="CF78" s="34"/>
      <c r="CG78" s="34"/>
      <c r="CH78" s="20"/>
      <c r="CI78" s="30"/>
      <c r="CJ78" s="35"/>
      <c r="CK78" s="30"/>
      <c r="CL78" s="30"/>
      <c r="CM78" s="20"/>
      <c r="CN78" s="30"/>
      <c r="CO78" s="28">
        <v>44793</v>
      </c>
      <c r="CP78" s="36" t="s">
        <v>932</v>
      </c>
      <c r="CQ78" s="29">
        <v>171</v>
      </c>
      <c r="CR78" s="37"/>
      <c r="CS78" s="38">
        <v>33600000</v>
      </c>
      <c r="CT78" s="39">
        <v>0</v>
      </c>
      <c r="CU78" s="39">
        <v>0</v>
      </c>
      <c r="CV78" s="39">
        <v>0</v>
      </c>
      <c r="CW78" s="39">
        <v>0</v>
      </c>
      <c r="CX78" s="38">
        <v>33600000</v>
      </c>
      <c r="CY78" s="40">
        <v>44793</v>
      </c>
    </row>
    <row r="79" spans="1:103" ht="20.25" customHeight="1" x14ac:dyDescent="0.25">
      <c r="A79" s="50" t="s">
        <v>638</v>
      </c>
      <c r="B79" s="13" t="s">
        <v>639</v>
      </c>
      <c r="C79" s="1" t="s">
        <v>103</v>
      </c>
      <c r="D79" s="1" t="s">
        <v>124</v>
      </c>
      <c r="E79" s="1" t="s">
        <v>191</v>
      </c>
      <c r="F79" s="6" t="s">
        <v>104</v>
      </c>
      <c r="G79" s="14" t="s">
        <v>104</v>
      </c>
      <c r="H79" s="15" t="s">
        <v>104</v>
      </c>
      <c r="I79" s="15"/>
      <c r="J79" s="10" t="s">
        <v>200</v>
      </c>
      <c r="K79" s="10" t="s">
        <v>640</v>
      </c>
      <c r="L79" s="7">
        <v>529200000</v>
      </c>
      <c r="M79" s="18">
        <v>75600000</v>
      </c>
      <c r="N79" s="3">
        <v>7</v>
      </c>
      <c r="O79" s="8"/>
      <c r="P79" s="8">
        <v>210</v>
      </c>
      <c r="Q79" s="19">
        <v>44581</v>
      </c>
      <c r="R79" s="20">
        <v>44582</v>
      </c>
      <c r="S79" s="20">
        <v>44793</v>
      </c>
      <c r="T79" s="20">
        <v>44793</v>
      </c>
      <c r="U79" s="21">
        <v>0.19339622641509435</v>
      </c>
      <c r="V79" s="2">
        <v>1</v>
      </c>
      <c r="W79" s="22" t="s">
        <v>182</v>
      </c>
      <c r="X79" s="14" t="s">
        <v>108</v>
      </c>
      <c r="Y79" s="17" t="s">
        <v>106</v>
      </c>
      <c r="Z79" s="4">
        <v>52392065</v>
      </c>
      <c r="AA79" s="23" t="s">
        <v>110</v>
      </c>
      <c r="AB79" s="3"/>
      <c r="AC79" s="23"/>
      <c r="AD79" s="23"/>
      <c r="AE79" s="23"/>
      <c r="AF79" s="23"/>
      <c r="AG79" s="23"/>
      <c r="AH79" s="23"/>
      <c r="AI79" s="23"/>
      <c r="AJ79" s="17" t="s">
        <v>242</v>
      </c>
      <c r="AK79" s="3" t="s">
        <v>257</v>
      </c>
      <c r="AL79" s="3">
        <v>68127</v>
      </c>
      <c r="AM79" s="52" t="s">
        <v>194</v>
      </c>
      <c r="AN79" s="56">
        <v>20225320001373</v>
      </c>
      <c r="AO79" s="3" t="s">
        <v>194</v>
      </c>
      <c r="AP79" s="4">
        <v>20225320001373</v>
      </c>
      <c r="AQ79" s="48" t="s">
        <v>342</v>
      </c>
      <c r="AR79" s="3">
        <v>2105</v>
      </c>
      <c r="AS79" s="3" t="s">
        <v>318</v>
      </c>
      <c r="AT79" s="3" t="s">
        <v>107</v>
      </c>
      <c r="AU79" s="3">
        <v>502</v>
      </c>
      <c r="AV79" s="24">
        <v>83160000</v>
      </c>
      <c r="AW79" s="25">
        <v>44580</v>
      </c>
      <c r="AX79" s="3">
        <v>278</v>
      </c>
      <c r="AY79" s="26">
        <v>52920000</v>
      </c>
      <c r="AZ79" s="5">
        <v>44582</v>
      </c>
      <c r="BA79" s="10" t="s">
        <v>641</v>
      </c>
      <c r="BB79" s="10" t="s">
        <v>152</v>
      </c>
      <c r="BC79" s="27">
        <v>44581</v>
      </c>
      <c r="BD79" s="9" t="s">
        <v>167</v>
      </c>
      <c r="BE79" s="28"/>
      <c r="BF79" s="29"/>
      <c r="BG79" s="30"/>
      <c r="BH79" s="30"/>
      <c r="BI79" s="31"/>
      <c r="BJ79" s="30"/>
      <c r="BK79" s="31"/>
      <c r="BL79" s="30"/>
      <c r="BM79" s="31"/>
      <c r="BN79" s="30"/>
      <c r="BO79" s="32"/>
      <c r="BP79" s="32"/>
      <c r="BQ79" s="30"/>
      <c r="BR79" s="30"/>
      <c r="BS79" s="32"/>
      <c r="BT79" s="32"/>
      <c r="BU79" s="30"/>
      <c r="BV79" s="30"/>
      <c r="BW79" s="32"/>
      <c r="BX79" s="32"/>
      <c r="BY79" s="30"/>
      <c r="BZ79" s="33">
        <v>0</v>
      </c>
      <c r="CA79" s="33">
        <v>0</v>
      </c>
      <c r="CB79" s="33">
        <v>0</v>
      </c>
      <c r="CC79" s="33">
        <v>210</v>
      </c>
      <c r="CD79" s="34"/>
      <c r="CE79" s="32"/>
      <c r="CF79" s="34"/>
      <c r="CG79" s="34"/>
      <c r="CH79" s="20"/>
      <c r="CI79" s="30"/>
      <c r="CJ79" s="35"/>
      <c r="CK79" s="30"/>
      <c r="CL79" s="30"/>
      <c r="CM79" s="20"/>
      <c r="CN79" s="30"/>
      <c r="CO79" s="28">
        <v>44793</v>
      </c>
      <c r="CP79" s="36" t="s">
        <v>932</v>
      </c>
      <c r="CQ79" s="29">
        <v>171</v>
      </c>
      <c r="CR79" s="37"/>
      <c r="CS79" s="38">
        <v>529200000</v>
      </c>
      <c r="CT79" s="39">
        <v>0</v>
      </c>
      <c r="CU79" s="39">
        <v>0</v>
      </c>
      <c r="CV79" s="39">
        <v>0</v>
      </c>
      <c r="CW79" s="39">
        <v>0</v>
      </c>
      <c r="CX79" s="38">
        <v>529200000</v>
      </c>
      <c r="CY79" s="40">
        <v>44793</v>
      </c>
    </row>
    <row r="80" spans="1:103" ht="20.25" customHeight="1" x14ac:dyDescent="0.25">
      <c r="A80" s="50" t="s">
        <v>642</v>
      </c>
      <c r="B80" s="13" t="s">
        <v>643</v>
      </c>
      <c r="C80" s="1" t="s">
        <v>103</v>
      </c>
      <c r="D80" s="1" t="s">
        <v>124</v>
      </c>
      <c r="E80" s="1" t="s">
        <v>191</v>
      </c>
      <c r="F80" s="6" t="s">
        <v>104</v>
      </c>
      <c r="G80" s="14" t="s">
        <v>104</v>
      </c>
      <c r="H80" s="15" t="s">
        <v>104</v>
      </c>
      <c r="I80" s="15"/>
      <c r="J80" s="10" t="s">
        <v>644</v>
      </c>
      <c r="K80" s="10" t="s">
        <v>645</v>
      </c>
      <c r="L80" s="7">
        <v>33600000</v>
      </c>
      <c r="M80" s="18">
        <v>4800000</v>
      </c>
      <c r="N80" s="3">
        <v>7</v>
      </c>
      <c r="O80" s="8"/>
      <c r="P80" s="8">
        <v>210</v>
      </c>
      <c r="Q80" s="19">
        <v>44580</v>
      </c>
      <c r="R80" s="20">
        <v>44586</v>
      </c>
      <c r="S80" s="20">
        <v>44797</v>
      </c>
      <c r="T80" s="20">
        <v>44797</v>
      </c>
      <c r="U80" s="21">
        <v>0.17452830188679244</v>
      </c>
      <c r="V80" s="2">
        <v>1</v>
      </c>
      <c r="W80" s="22" t="s">
        <v>137</v>
      </c>
      <c r="X80" s="14" t="s">
        <v>108</v>
      </c>
      <c r="Y80" s="17" t="s">
        <v>106</v>
      </c>
      <c r="Z80" s="4">
        <v>53046666</v>
      </c>
      <c r="AA80" s="23"/>
      <c r="AB80" s="3"/>
      <c r="AC80" s="23"/>
      <c r="AD80" s="23"/>
      <c r="AE80" s="23"/>
      <c r="AF80" s="23"/>
      <c r="AG80" s="23"/>
      <c r="AH80" s="23"/>
      <c r="AI80" s="23"/>
      <c r="AJ80" s="17" t="s">
        <v>233</v>
      </c>
      <c r="AK80" s="3" t="s">
        <v>336</v>
      </c>
      <c r="AL80" s="3">
        <v>67786</v>
      </c>
      <c r="AM80" s="54" t="s">
        <v>160</v>
      </c>
      <c r="AN80" s="59">
        <v>20225320001453</v>
      </c>
      <c r="AO80" s="3" t="s">
        <v>109</v>
      </c>
      <c r="AP80" s="4"/>
      <c r="AQ80" s="48" t="s">
        <v>342</v>
      </c>
      <c r="AR80" s="3">
        <v>2105</v>
      </c>
      <c r="AS80" s="3" t="s">
        <v>318</v>
      </c>
      <c r="AT80" s="3" t="s">
        <v>107</v>
      </c>
      <c r="AU80" s="3">
        <v>477</v>
      </c>
      <c r="AV80" s="24">
        <v>211200000</v>
      </c>
      <c r="AW80" s="25">
        <v>44573</v>
      </c>
      <c r="AX80" s="3">
        <v>267</v>
      </c>
      <c r="AY80" s="26">
        <v>33600000</v>
      </c>
      <c r="AZ80" s="5">
        <v>44581</v>
      </c>
      <c r="BA80" s="10" t="s">
        <v>646</v>
      </c>
      <c r="BB80" s="10" t="s">
        <v>152</v>
      </c>
      <c r="BC80" s="27">
        <v>44586</v>
      </c>
      <c r="BD80" s="9" t="s">
        <v>167</v>
      </c>
      <c r="BE80" s="28"/>
      <c r="BF80" s="29"/>
      <c r="BG80" s="30"/>
      <c r="BH80" s="30"/>
      <c r="BI80" s="31"/>
      <c r="BJ80" s="30"/>
      <c r="BK80" s="31"/>
      <c r="BL80" s="30"/>
      <c r="BM80" s="31"/>
      <c r="BN80" s="30"/>
      <c r="BO80" s="32"/>
      <c r="BP80" s="32"/>
      <c r="BQ80" s="30"/>
      <c r="BR80" s="30"/>
      <c r="BS80" s="32"/>
      <c r="BT80" s="32"/>
      <c r="BU80" s="30"/>
      <c r="BV80" s="30"/>
      <c r="BW80" s="32"/>
      <c r="BX80" s="32"/>
      <c r="BY80" s="30"/>
      <c r="BZ80" s="33">
        <v>0</v>
      </c>
      <c r="CA80" s="33">
        <v>0</v>
      </c>
      <c r="CB80" s="33">
        <v>0</v>
      </c>
      <c r="CC80" s="33">
        <v>210</v>
      </c>
      <c r="CD80" s="34"/>
      <c r="CE80" s="32"/>
      <c r="CF80" s="34"/>
      <c r="CG80" s="34"/>
      <c r="CH80" s="20"/>
      <c r="CI80" s="30"/>
      <c r="CJ80" s="35"/>
      <c r="CK80" s="30"/>
      <c r="CL80" s="30"/>
      <c r="CM80" s="20"/>
      <c r="CN80" s="30"/>
      <c r="CO80" s="28">
        <v>44797</v>
      </c>
      <c r="CP80" s="36" t="s">
        <v>932</v>
      </c>
      <c r="CQ80" s="29">
        <v>175</v>
      </c>
      <c r="CR80" s="37"/>
      <c r="CS80" s="38">
        <v>33600000</v>
      </c>
      <c r="CT80" s="39">
        <v>0</v>
      </c>
      <c r="CU80" s="39">
        <v>0</v>
      </c>
      <c r="CV80" s="39">
        <v>0</v>
      </c>
      <c r="CW80" s="39">
        <v>0</v>
      </c>
      <c r="CX80" s="38">
        <v>33600000</v>
      </c>
      <c r="CY80" s="40">
        <v>44797</v>
      </c>
    </row>
    <row r="81" spans="1:103" ht="20.25" customHeight="1" x14ac:dyDescent="0.25">
      <c r="A81" s="10" t="s">
        <v>580</v>
      </c>
      <c r="B81" s="13" t="s">
        <v>647</v>
      </c>
      <c r="C81" s="1" t="s">
        <v>103</v>
      </c>
      <c r="D81" s="1" t="s">
        <v>124</v>
      </c>
      <c r="E81" s="1" t="s">
        <v>191</v>
      </c>
      <c r="F81" s="6" t="s">
        <v>104</v>
      </c>
      <c r="G81" s="14" t="s">
        <v>104</v>
      </c>
      <c r="H81" s="15" t="s">
        <v>104</v>
      </c>
      <c r="I81" s="15"/>
      <c r="J81" s="10" t="s">
        <v>133</v>
      </c>
      <c r="K81" s="10" t="s">
        <v>582</v>
      </c>
      <c r="L81" s="7">
        <v>18900000</v>
      </c>
      <c r="M81" s="18">
        <v>2700000</v>
      </c>
      <c r="N81" s="3">
        <v>7</v>
      </c>
      <c r="O81" s="8"/>
      <c r="P81" s="8">
        <v>210</v>
      </c>
      <c r="Q81" s="19">
        <v>44581</v>
      </c>
      <c r="R81" s="20">
        <v>44582</v>
      </c>
      <c r="S81" s="20">
        <v>44793</v>
      </c>
      <c r="T81" s="20">
        <v>44793</v>
      </c>
      <c r="U81" s="21">
        <v>0.19339622641509435</v>
      </c>
      <c r="V81" s="2">
        <v>5</v>
      </c>
      <c r="W81" s="22" t="s">
        <v>189</v>
      </c>
      <c r="X81" s="14" t="s">
        <v>105</v>
      </c>
      <c r="Y81" s="17" t="s">
        <v>106</v>
      </c>
      <c r="Z81" s="4">
        <v>79750912</v>
      </c>
      <c r="AA81" s="23" t="s">
        <v>110</v>
      </c>
      <c r="AB81" s="3"/>
      <c r="AC81" s="23"/>
      <c r="AD81" s="23"/>
      <c r="AE81" s="23"/>
      <c r="AF81" s="23"/>
      <c r="AG81" s="23"/>
      <c r="AH81" s="23"/>
      <c r="AI81" s="23"/>
      <c r="AJ81" s="17" t="s">
        <v>227</v>
      </c>
      <c r="AK81" s="3" t="s">
        <v>336</v>
      </c>
      <c r="AL81" s="3">
        <v>66169</v>
      </c>
      <c r="AM81" s="52" t="s">
        <v>190</v>
      </c>
      <c r="AN81" s="56">
        <v>20225320001443</v>
      </c>
      <c r="AO81" s="3" t="s">
        <v>190</v>
      </c>
      <c r="AP81" s="4">
        <v>20225320001443</v>
      </c>
      <c r="AQ81" s="48" t="s">
        <v>342</v>
      </c>
      <c r="AR81" s="3">
        <v>2105</v>
      </c>
      <c r="AS81" s="3" t="s">
        <v>318</v>
      </c>
      <c r="AT81" s="3" t="s">
        <v>107</v>
      </c>
      <c r="AU81" s="3">
        <v>466</v>
      </c>
      <c r="AV81" s="24">
        <v>89100000</v>
      </c>
      <c r="AW81" s="25">
        <v>44573</v>
      </c>
      <c r="AX81" s="3">
        <v>269</v>
      </c>
      <c r="AY81" s="26">
        <v>18900000</v>
      </c>
      <c r="AZ81" s="5">
        <v>44581</v>
      </c>
      <c r="BA81" s="46" t="s">
        <v>648</v>
      </c>
      <c r="BB81" s="10" t="s">
        <v>152</v>
      </c>
      <c r="BC81" s="27">
        <v>44581</v>
      </c>
      <c r="BD81" s="9" t="s">
        <v>167</v>
      </c>
      <c r="BE81" s="28"/>
      <c r="BF81" s="29"/>
      <c r="BG81" s="30"/>
      <c r="BH81" s="30"/>
      <c r="BI81" s="31"/>
      <c r="BJ81" s="30"/>
      <c r="BK81" s="31"/>
      <c r="BL81" s="30"/>
      <c r="BM81" s="31"/>
      <c r="BN81" s="30"/>
      <c r="BO81" s="32"/>
      <c r="BP81" s="32"/>
      <c r="BQ81" s="30"/>
      <c r="BR81" s="30"/>
      <c r="BS81" s="32"/>
      <c r="BT81" s="32"/>
      <c r="BU81" s="30"/>
      <c r="BV81" s="30"/>
      <c r="BW81" s="32"/>
      <c r="BX81" s="32"/>
      <c r="BY81" s="30"/>
      <c r="BZ81" s="33">
        <v>0</v>
      </c>
      <c r="CA81" s="33">
        <v>0</v>
      </c>
      <c r="CB81" s="33">
        <v>0</v>
      </c>
      <c r="CC81" s="33">
        <v>210</v>
      </c>
      <c r="CD81" s="34"/>
      <c r="CE81" s="32"/>
      <c r="CF81" s="34"/>
      <c r="CG81" s="34"/>
      <c r="CH81" s="20"/>
      <c r="CI81" s="30"/>
      <c r="CJ81" s="35"/>
      <c r="CK81" s="30"/>
      <c r="CL81" s="30"/>
      <c r="CM81" s="20"/>
      <c r="CN81" s="30"/>
      <c r="CO81" s="28">
        <v>44793</v>
      </c>
      <c r="CP81" s="36" t="s">
        <v>932</v>
      </c>
      <c r="CQ81" s="29">
        <v>171</v>
      </c>
      <c r="CR81" s="37"/>
      <c r="CS81" s="38">
        <v>18900000</v>
      </c>
      <c r="CT81" s="39">
        <v>0</v>
      </c>
      <c r="CU81" s="39">
        <v>0</v>
      </c>
      <c r="CV81" s="39">
        <v>0</v>
      </c>
      <c r="CW81" s="39">
        <v>0</v>
      </c>
      <c r="CX81" s="38">
        <v>18900000</v>
      </c>
      <c r="CY81" s="40">
        <v>44793</v>
      </c>
    </row>
    <row r="82" spans="1:103" ht="20.25" customHeight="1" x14ac:dyDescent="0.25">
      <c r="A82" s="50" t="s">
        <v>343</v>
      </c>
      <c r="B82" s="13" t="s">
        <v>649</v>
      </c>
      <c r="C82" s="1" t="s">
        <v>103</v>
      </c>
      <c r="D82" s="1" t="s">
        <v>124</v>
      </c>
      <c r="E82" s="1" t="s">
        <v>191</v>
      </c>
      <c r="F82" s="6" t="s">
        <v>104</v>
      </c>
      <c r="G82" s="14" t="s">
        <v>104</v>
      </c>
      <c r="H82" s="15" t="s">
        <v>104</v>
      </c>
      <c r="I82" s="15"/>
      <c r="J82" s="10" t="s">
        <v>135</v>
      </c>
      <c r="K82" s="10" t="s">
        <v>650</v>
      </c>
      <c r="L82" s="7">
        <v>25850000</v>
      </c>
      <c r="M82" s="18">
        <v>2350000</v>
      </c>
      <c r="N82" s="3">
        <v>11</v>
      </c>
      <c r="O82" s="8"/>
      <c r="P82" s="8">
        <v>330</v>
      </c>
      <c r="Q82" s="19">
        <v>44580</v>
      </c>
      <c r="R82" s="20">
        <v>44581</v>
      </c>
      <c r="S82" s="20">
        <v>44914</v>
      </c>
      <c r="T82" s="20">
        <v>44914</v>
      </c>
      <c r="U82" s="21">
        <v>0.12574850299401197</v>
      </c>
      <c r="V82" s="2">
        <v>5</v>
      </c>
      <c r="W82" s="22" t="s">
        <v>136</v>
      </c>
      <c r="X82" s="14" t="s">
        <v>105</v>
      </c>
      <c r="Y82" s="17" t="s">
        <v>106</v>
      </c>
      <c r="Z82" s="4">
        <v>82360623</v>
      </c>
      <c r="AA82" s="23" t="s">
        <v>300</v>
      </c>
      <c r="AB82" s="3"/>
      <c r="AC82" s="23"/>
      <c r="AD82" s="23"/>
      <c r="AE82" s="23"/>
      <c r="AF82" s="23"/>
      <c r="AG82" s="23"/>
      <c r="AH82" s="23"/>
      <c r="AI82" s="23"/>
      <c r="AJ82" s="17" t="s">
        <v>266</v>
      </c>
      <c r="AK82" s="3" t="s">
        <v>176</v>
      </c>
      <c r="AL82" s="3">
        <v>68697</v>
      </c>
      <c r="AM82" s="52" t="s">
        <v>182</v>
      </c>
      <c r="AN82" s="53">
        <v>20225320001193</v>
      </c>
      <c r="AO82" s="3" t="s">
        <v>182</v>
      </c>
      <c r="AP82" s="4">
        <v>20225320001193</v>
      </c>
      <c r="AQ82" s="48" t="s">
        <v>342</v>
      </c>
      <c r="AR82" s="3">
        <v>2105</v>
      </c>
      <c r="AS82" s="3" t="s">
        <v>318</v>
      </c>
      <c r="AT82" s="3" t="s">
        <v>107</v>
      </c>
      <c r="AU82" s="3">
        <v>36</v>
      </c>
      <c r="AV82" s="24">
        <v>51700000</v>
      </c>
      <c r="AW82" s="25">
        <v>44567</v>
      </c>
      <c r="AX82" s="3">
        <v>264</v>
      </c>
      <c r="AY82" s="26">
        <v>25850000</v>
      </c>
      <c r="AZ82" s="5">
        <v>44581</v>
      </c>
      <c r="BA82" s="10" t="s">
        <v>651</v>
      </c>
      <c r="BB82" s="10" t="s">
        <v>152</v>
      </c>
      <c r="BC82" s="27">
        <v>44581</v>
      </c>
      <c r="BD82" s="9" t="s">
        <v>167</v>
      </c>
      <c r="BE82" s="28"/>
      <c r="BF82" s="29"/>
      <c r="BG82" s="30"/>
      <c r="BH82" s="30"/>
      <c r="BI82" s="31"/>
      <c r="BJ82" s="30"/>
      <c r="BK82" s="31"/>
      <c r="BL82" s="30"/>
      <c r="BM82" s="31"/>
      <c r="BN82" s="30"/>
      <c r="BO82" s="32"/>
      <c r="BP82" s="32"/>
      <c r="BQ82" s="30"/>
      <c r="BR82" s="30"/>
      <c r="BS82" s="32"/>
      <c r="BT82" s="32"/>
      <c r="BU82" s="30"/>
      <c r="BV82" s="30"/>
      <c r="BW82" s="32"/>
      <c r="BX82" s="32"/>
      <c r="BY82" s="30"/>
      <c r="BZ82" s="33">
        <v>0</v>
      </c>
      <c r="CA82" s="33">
        <v>0</v>
      </c>
      <c r="CB82" s="33">
        <v>0</v>
      </c>
      <c r="CC82" s="33">
        <v>330</v>
      </c>
      <c r="CD82" s="34"/>
      <c r="CE82" s="32"/>
      <c r="CF82" s="34"/>
      <c r="CG82" s="34"/>
      <c r="CH82" s="20"/>
      <c r="CI82" s="30"/>
      <c r="CJ82" s="35"/>
      <c r="CK82" s="30"/>
      <c r="CL82" s="30"/>
      <c r="CM82" s="20"/>
      <c r="CN82" s="30"/>
      <c r="CO82" s="28">
        <v>44914</v>
      </c>
      <c r="CP82" s="36" t="s">
        <v>932</v>
      </c>
      <c r="CQ82" s="29">
        <v>292</v>
      </c>
      <c r="CR82" s="37"/>
      <c r="CS82" s="38">
        <v>25850000</v>
      </c>
      <c r="CT82" s="39">
        <v>0</v>
      </c>
      <c r="CU82" s="39">
        <v>0</v>
      </c>
      <c r="CV82" s="39">
        <v>0</v>
      </c>
      <c r="CW82" s="39">
        <v>0</v>
      </c>
      <c r="CX82" s="38">
        <v>25850000</v>
      </c>
      <c r="CY82" s="40">
        <v>44914</v>
      </c>
    </row>
    <row r="83" spans="1:103" ht="20.25" customHeight="1" x14ac:dyDescent="0.25">
      <c r="A83" s="50" t="s">
        <v>652</v>
      </c>
      <c r="B83" s="13" t="s">
        <v>653</v>
      </c>
      <c r="C83" s="1" t="s">
        <v>103</v>
      </c>
      <c r="D83" s="1" t="s">
        <v>124</v>
      </c>
      <c r="E83" s="1" t="s">
        <v>191</v>
      </c>
      <c r="F83" s="6" t="s">
        <v>104</v>
      </c>
      <c r="G83" s="14" t="s">
        <v>104</v>
      </c>
      <c r="H83" s="15" t="s">
        <v>104</v>
      </c>
      <c r="I83" s="15"/>
      <c r="J83" s="10" t="s">
        <v>654</v>
      </c>
      <c r="K83" s="10" t="s">
        <v>655</v>
      </c>
      <c r="L83" s="7">
        <v>52920000</v>
      </c>
      <c r="M83" s="18">
        <v>7560000</v>
      </c>
      <c r="N83" s="3">
        <v>7</v>
      </c>
      <c r="O83" s="8"/>
      <c r="P83" s="8">
        <v>210</v>
      </c>
      <c r="Q83" s="19">
        <v>44580</v>
      </c>
      <c r="R83" s="20">
        <v>44582</v>
      </c>
      <c r="S83" s="20">
        <v>44793</v>
      </c>
      <c r="T83" s="20">
        <v>44793</v>
      </c>
      <c r="U83" s="21">
        <v>0.19339622641509435</v>
      </c>
      <c r="V83" s="2">
        <v>1</v>
      </c>
      <c r="W83" s="22" t="s">
        <v>160</v>
      </c>
      <c r="X83" s="14" t="s">
        <v>105</v>
      </c>
      <c r="Y83" s="17" t="s">
        <v>106</v>
      </c>
      <c r="Z83" s="4">
        <v>79951390</v>
      </c>
      <c r="AA83" s="23" t="s">
        <v>110</v>
      </c>
      <c r="AB83" s="3"/>
      <c r="AC83" s="23"/>
      <c r="AD83" s="23"/>
      <c r="AE83" s="23"/>
      <c r="AF83" s="23"/>
      <c r="AG83" s="23"/>
      <c r="AH83" s="23"/>
      <c r="AI83" s="23"/>
      <c r="AJ83" s="17" t="s">
        <v>233</v>
      </c>
      <c r="AK83" s="3" t="s">
        <v>176</v>
      </c>
      <c r="AL83" s="3">
        <v>66656</v>
      </c>
      <c r="AM83" s="52" t="s">
        <v>168</v>
      </c>
      <c r="AN83" s="56">
        <v>20225320001433</v>
      </c>
      <c r="AO83" s="3" t="s">
        <v>168</v>
      </c>
      <c r="AP83" s="4">
        <v>20225320001433</v>
      </c>
      <c r="AQ83" s="48" t="s">
        <v>342</v>
      </c>
      <c r="AR83" s="3">
        <v>2105</v>
      </c>
      <c r="AS83" s="3" t="s">
        <v>318</v>
      </c>
      <c r="AT83" s="3" t="s">
        <v>107</v>
      </c>
      <c r="AU83" s="3">
        <v>503</v>
      </c>
      <c r="AV83" s="24">
        <v>83180000</v>
      </c>
      <c r="AW83" s="25">
        <v>44580</v>
      </c>
      <c r="AX83" s="3">
        <v>263</v>
      </c>
      <c r="AY83" s="26">
        <v>52920000</v>
      </c>
      <c r="AZ83" s="5">
        <v>44581</v>
      </c>
      <c r="BA83" s="46" t="s">
        <v>656</v>
      </c>
      <c r="BB83" s="10" t="s">
        <v>152</v>
      </c>
      <c r="BC83" s="27">
        <v>44582</v>
      </c>
      <c r="BD83" s="9" t="s">
        <v>167</v>
      </c>
      <c r="BE83" s="28"/>
      <c r="BF83" s="29"/>
      <c r="BG83" s="30"/>
      <c r="BH83" s="30"/>
      <c r="BI83" s="31"/>
      <c r="BJ83" s="30"/>
      <c r="BK83" s="31"/>
      <c r="BL83" s="30"/>
      <c r="BM83" s="31"/>
      <c r="BN83" s="30"/>
      <c r="BO83" s="32"/>
      <c r="BP83" s="32"/>
      <c r="BQ83" s="30"/>
      <c r="BR83" s="30"/>
      <c r="BS83" s="32"/>
      <c r="BT83" s="32"/>
      <c r="BU83" s="30"/>
      <c r="BV83" s="30"/>
      <c r="BW83" s="32"/>
      <c r="BX83" s="32"/>
      <c r="BY83" s="30"/>
      <c r="BZ83" s="33">
        <v>0</v>
      </c>
      <c r="CA83" s="33">
        <v>0</v>
      </c>
      <c r="CB83" s="33">
        <v>0</v>
      </c>
      <c r="CC83" s="33">
        <v>210</v>
      </c>
      <c r="CD83" s="34"/>
      <c r="CE83" s="32"/>
      <c r="CF83" s="34"/>
      <c r="CG83" s="34"/>
      <c r="CH83" s="20"/>
      <c r="CI83" s="30"/>
      <c r="CJ83" s="35"/>
      <c r="CK83" s="30"/>
      <c r="CL83" s="30"/>
      <c r="CM83" s="20"/>
      <c r="CN83" s="30"/>
      <c r="CO83" s="28">
        <v>44793</v>
      </c>
      <c r="CP83" s="36" t="s">
        <v>932</v>
      </c>
      <c r="CQ83" s="29">
        <v>171</v>
      </c>
      <c r="CR83" s="37"/>
      <c r="CS83" s="38">
        <v>52920000</v>
      </c>
      <c r="CT83" s="39">
        <v>0</v>
      </c>
      <c r="CU83" s="39">
        <v>0</v>
      </c>
      <c r="CV83" s="39">
        <v>0</v>
      </c>
      <c r="CW83" s="39">
        <v>0</v>
      </c>
      <c r="CX83" s="38">
        <v>52920000</v>
      </c>
      <c r="CY83" s="40">
        <v>44793</v>
      </c>
    </row>
    <row r="84" spans="1:103" ht="20.25" customHeight="1" x14ac:dyDescent="0.25">
      <c r="A84" s="50" t="s">
        <v>410</v>
      </c>
      <c r="B84" s="13" t="s">
        <v>657</v>
      </c>
      <c r="C84" s="1" t="s">
        <v>103</v>
      </c>
      <c r="D84" s="1" t="s">
        <v>124</v>
      </c>
      <c r="E84" s="1" t="s">
        <v>191</v>
      </c>
      <c r="F84" s="6" t="s">
        <v>104</v>
      </c>
      <c r="G84" s="14" t="s">
        <v>104</v>
      </c>
      <c r="H84" s="15" t="s">
        <v>104</v>
      </c>
      <c r="I84" s="15"/>
      <c r="J84" s="10" t="s">
        <v>658</v>
      </c>
      <c r="K84" s="10" t="s">
        <v>659</v>
      </c>
      <c r="L84" s="7">
        <v>52800000</v>
      </c>
      <c r="M84" s="18">
        <v>4800000</v>
      </c>
      <c r="N84" s="3">
        <v>11</v>
      </c>
      <c r="O84" s="8"/>
      <c r="P84" s="8">
        <v>330</v>
      </c>
      <c r="Q84" s="19">
        <v>44581</v>
      </c>
      <c r="R84" s="20">
        <v>44589</v>
      </c>
      <c r="S84" s="20">
        <v>44922</v>
      </c>
      <c r="T84" s="20">
        <v>44922</v>
      </c>
      <c r="U84" s="21">
        <v>0.10179640718562874</v>
      </c>
      <c r="V84" s="2">
        <v>1</v>
      </c>
      <c r="W84" s="22" t="s">
        <v>222</v>
      </c>
      <c r="X84" s="14" t="s">
        <v>108</v>
      </c>
      <c r="Y84" s="17" t="s">
        <v>106</v>
      </c>
      <c r="Z84" s="51">
        <v>1022993911</v>
      </c>
      <c r="AA84" s="23"/>
      <c r="AB84" s="3"/>
      <c r="AC84" s="23"/>
      <c r="AD84" s="23"/>
      <c r="AE84" s="23"/>
      <c r="AF84" s="23"/>
      <c r="AG84" s="23"/>
      <c r="AH84" s="23"/>
      <c r="AI84" s="23"/>
      <c r="AJ84" s="17" t="s">
        <v>333</v>
      </c>
      <c r="AK84" s="3" t="s">
        <v>354</v>
      </c>
      <c r="AL84" s="3">
        <v>66120</v>
      </c>
      <c r="AM84" s="52" t="s">
        <v>192</v>
      </c>
      <c r="AN84" s="56">
        <v>20225320001213</v>
      </c>
      <c r="AO84" s="3" t="s">
        <v>109</v>
      </c>
      <c r="AP84" s="4"/>
      <c r="AQ84" s="48" t="s">
        <v>342</v>
      </c>
      <c r="AR84" s="3">
        <v>2105</v>
      </c>
      <c r="AS84" s="3" t="s">
        <v>318</v>
      </c>
      <c r="AT84" s="3" t="s">
        <v>107</v>
      </c>
      <c r="AU84" s="3">
        <v>447</v>
      </c>
      <c r="AV84" s="24">
        <v>158400000</v>
      </c>
      <c r="AW84" s="25">
        <v>44572</v>
      </c>
      <c r="AX84" s="3">
        <v>279</v>
      </c>
      <c r="AY84" s="26">
        <v>33600000</v>
      </c>
      <c r="AZ84" s="5">
        <v>44582</v>
      </c>
      <c r="BA84" s="10" t="s">
        <v>660</v>
      </c>
      <c r="BB84" s="3" t="s">
        <v>175</v>
      </c>
      <c r="BC84" s="27">
        <v>44582</v>
      </c>
      <c r="BD84" s="9" t="s">
        <v>167</v>
      </c>
      <c r="BE84" s="28"/>
      <c r="BF84" s="29"/>
      <c r="BG84" s="30"/>
      <c r="BH84" s="30"/>
      <c r="BI84" s="31"/>
      <c r="BJ84" s="30"/>
      <c r="BK84" s="31"/>
      <c r="BL84" s="30"/>
      <c r="BM84" s="31"/>
      <c r="BN84" s="30"/>
      <c r="BO84" s="32"/>
      <c r="BP84" s="32"/>
      <c r="BQ84" s="30"/>
      <c r="BR84" s="30"/>
      <c r="BS84" s="32"/>
      <c r="BT84" s="32"/>
      <c r="BU84" s="30"/>
      <c r="BV84" s="30"/>
      <c r="BW84" s="32"/>
      <c r="BX84" s="32"/>
      <c r="BY84" s="30"/>
      <c r="BZ84" s="33">
        <v>0</v>
      </c>
      <c r="CA84" s="33">
        <v>0</v>
      </c>
      <c r="CB84" s="33">
        <v>0</v>
      </c>
      <c r="CC84" s="33">
        <v>330</v>
      </c>
      <c r="CD84" s="34"/>
      <c r="CE84" s="32"/>
      <c r="CF84" s="34"/>
      <c r="CG84" s="34"/>
      <c r="CH84" s="20"/>
      <c r="CI84" s="30"/>
      <c r="CJ84" s="35"/>
      <c r="CK84" s="30"/>
      <c r="CL84" s="30"/>
      <c r="CM84" s="20"/>
      <c r="CN84" s="30"/>
      <c r="CO84" s="28">
        <v>44922</v>
      </c>
      <c r="CP84" s="36" t="s">
        <v>932</v>
      </c>
      <c r="CQ84" s="29">
        <v>300</v>
      </c>
      <c r="CR84" s="37"/>
      <c r="CS84" s="38">
        <v>52800000</v>
      </c>
      <c r="CT84" s="39">
        <v>0</v>
      </c>
      <c r="CU84" s="39">
        <v>0</v>
      </c>
      <c r="CV84" s="39">
        <v>0</v>
      </c>
      <c r="CW84" s="39">
        <v>0</v>
      </c>
      <c r="CX84" s="38">
        <v>52800000</v>
      </c>
      <c r="CY84" s="40">
        <v>44922</v>
      </c>
    </row>
    <row r="85" spans="1:103" ht="20.25" customHeight="1" x14ac:dyDescent="0.25">
      <c r="A85" s="50" t="s">
        <v>661</v>
      </c>
      <c r="B85" s="13" t="s">
        <v>662</v>
      </c>
      <c r="C85" s="1" t="s">
        <v>103</v>
      </c>
      <c r="D85" s="1" t="s">
        <v>124</v>
      </c>
      <c r="E85" s="1" t="s">
        <v>191</v>
      </c>
      <c r="F85" s="6" t="s">
        <v>104</v>
      </c>
      <c r="G85" s="14" t="s">
        <v>104</v>
      </c>
      <c r="H85" s="15" t="s">
        <v>104</v>
      </c>
      <c r="I85" s="15"/>
      <c r="J85" s="10" t="s">
        <v>663</v>
      </c>
      <c r="K85" s="10" t="s">
        <v>664</v>
      </c>
      <c r="L85" s="7">
        <v>25850000</v>
      </c>
      <c r="M85" s="18">
        <v>2350000</v>
      </c>
      <c r="N85" s="3">
        <v>11</v>
      </c>
      <c r="O85" s="8"/>
      <c r="P85" s="8">
        <v>330</v>
      </c>
      <c r="Q85" s="19">
        <v>44581</v>
      </c>
      <c r="R85" s="20">
        <v>44582</v>
      </c>
      <c r="S85" s="20">
        <v>44915</v>
      </c>
      <c r="T85" s="20">
        <v>44915</v>
      </c>
      <c r="U85" s="21">
        <v>0.12275449101796407</v>
      </c>
      <c r="V85" s="2">
        <v>1</v>
      </c>
      <c r="W85" s="22" t="s">
        <v>665</v>
      </c>
      <c r="X85" s="14" t="s">
        <v>108</v>
      </c>
      <c r="Y85" s="17" t="s">
        <v>106</v>
      </c>
      <c r="Z85" s="58">
        <v>1013599315</v>
      </c>
      <c r="AA85" s="23"/>
      <c r="AB85" s="3"/>
      <c r="AC85" s="23"/>
      <c r="AD85" s="23"/>
      <c r="AE85" s="23"/>
      <c r="AF85" s="23"/>
      <c r="AG85" s="23"/>
      <c r="AH85" s="23"/>
      <c r="AI85" s="23"/>
      <c r="AJ85" s="17" t="s">
        <v>242</v>
      </c>
      <c r="AK85" s="3" t="s">
        <v>336</v>
      </c>
      <c r="AL85" s="3">
        <v>65996</v>
      </c>
      <c r="AM85" s="52" t="s">
        <v>193</v>
      </c>
      <c r="AN85" s="56">
        <v>20225320001353</v>
      </c>
      <c r="AO85" s="3" t="s">
        <v>193</v>
      </c>
      <c r="AP85" s="4">
        <v>20225320001353</v>
      </c>
      <c r="AQ85" s="48" t="s">
        <v>342</v>
      </c>
      <c r="AR85" s="3">
        <v>2105</v>
      </c>
      <c r="AS85" s="3" t="s">
        <v>318</v>
      </c>
      <c r="AT85" s="3" t="s">
        <v>107</v>
      </c>
      <c r="AU85" s="3">
        <v>439</v>
      </c>
      <c r="AV85" s="24">
        <v>77550000</v>
      </c>
      <c r="AW85" s="25">
        <v>44572</v>
      </c>
      <c r="AX85" s="3">
        <v>268</v>
      </c>
      <c r="AY85" s="26">
        <v>25850000</v>
      </c>
      <c r="AZ85" s="5">
        <v>44581</v>
      </c>
      <c r="BA85" s="10" t="s">
        <v>666</v>
      </c>
      <c r="BB85" s="10" t="s">
        <v>152</v>
      </c>
      <c r="BC85" s="27">
        <v>44582</v>
      </c>
      <c r="BD85" s="9" t="s">
        <v>167</v>
      </c>
      <c r="BE85" s="28"/>
      <c r="BF85" s="29"/>
      <c r="BG85" s="30"/>
      <c r="BH85" s="30"/>
      <c r="BI85" s="31"/>
      <c r="BJ85" s="30"/>
      <c r="BK85" s="31"/>
      <c r="BL85" s="30"/>
      <c r="BM85" s="31"/>
      <c r="BN85" s="30"/>
      <c r="BO85" s="32"/>
      <c r="BP85" s="32"/>
      <c r="BQ85" s="30"/>
      <c r="BR85" s="30"/>
      <c r="BS85" s="32"/>
      <c r="BT85" s="32"/>
      <c r="BU85" s="30"/>
      <c r="BV85" s="30"/>
      <c r="BW85" s="32"/>
      <c r="BX85" s="32"/>
      <c r="BY85" s="30"/>
      <c r="BZ85" s="33">
        <v>0</v>
      </c>
      <c r="CA85" s="33">
        <v>0</v>
      </c>
      <c r="CB85" s="33">
        <v>0</v>
      </c>
      <c r="CC85" s="33">
        <v>330</v>
      </c>
      <c r="CD85" s="34"/>
      <c r="CE85" s="32"/>
      <c r="CF85" s="34"/>
      <c r="CG85" s="34"/>
      <c r="CH85" s="20"/>
      <c r="CI85" s="30"/>
      <c r="CJ85" s="35"/>
      <c r="CK85" s="30"/>
      <c r="CL85" s="30"/>
      <c r="CM85" s="20"/>
      <c r="CN85" s="30"/>
      <c r="CO85" s="28">
        <v>44915</v>
      </c>
      <c r="CP85" s="36" t="s">
        <v>932</v>
      </c>
      <c r="CQ85" s="29">
        <v>293</v>
      </c>
      <c r="CR85" s="37"/>
      <c r="CS85" s="38">
        <v>25850000</v>
      </c>
      <c r="CT85" s="39">
        <v>0</v>
      </c>
      <c r="CU85" s="39">
        <v>0</v>
      </c>
      <c r="CV85" s="39">
        <v>0</v>
      </c>
      <c r="CW85" s="39">
        <v>0</v>
      </c>
      <c r="CX85" s="38">
        <v>25850000</v>
      </c>
      <c r="CY85" s="40">
        <v>44915</v>
      </c>
    </row>
    <row r="86" spans="1:103" ht="20.25" customHeight="1" x14ac:dyDescent="0.25">
      <c r="A86" s="50" t="s">
        <v>452</v>
      </c>
      <c r="B86" s="13" t="s">
        <v>667</v>
      </c>
      <c r="C86" s="1" t="s">
        <v>103</v>
      </c>
      <c r="D86" s="1" t="s">
        <v>124</v>
      </c>
      <c r="E86" s="1" t="s">
        <v>191</v>
      </c>
      <c r="F86" s="6" t="s">
        <v>104</v>
      </c>
      <c r="G86" s="14" t="s">
        <v>104</v>
      </c>
      <c r="H86" s="15" t="s">
        <v>104</v>
      </c>
      <c r="I86" s="15"/>
      <c r="J86" s="10" t="s">
        <v>668</v>
      </c>
      <c r="K86" s="10" t="s">
        <v>669</v>
      </c>
      <c r="L86" s="7">
        <v>67100000</v>
      </c>
      <c r="M86" s="18">
        <v>6100000</v>
      </c>
      <c r="N86" s="3">
        <v>11</v>
      </c>
      <c r="O86" s="8"/>
      <c r="P86" s="8">
        <v>330</v>
      </c>
      <c r="Q86" s="19">
        <v>44581</v>
      </c>
      <c r="R86" s="20">
        <v>44581</v>
      </c>
      <c r="S86" s="20">
        <v>44914</v>
      </c>
      <c r="T86" s="20">
        <v>44914</v>
      </c>
      <c r="U86" s="21">
        <v>0.12574850299401197</v>
      </c>
      <c r="V86" s="2">
        <v>3</v>
      </c>
      <c r="W86" s="22" t="s">
        <v>122</v>
      </c>
      <c r="X86" s="14" t="s">
        <v>108</v>
      </c>
      <c r="Y86" s="17" t="s">
        <v>106</v>
      </c>
      <c r="Z86" s="4">
        <v>52470597</v>
      </c>
      <c r="AA86" s="23"/>
      <c r="AB86" s="3"/>
      <c r="AC86" s="23"/>
      <c r="AD86" s="23"/>
      <c r="AE86" s="23"/>
      <c r="AF86" s="23"/>
      <c r="AG86" s="23"/>
      <c r="AH86" s="23"/>
      <c r="AI86" s="23"/>
      <c r="AJ86" s="17" t="s">
        <v>229</v>
      </c>
      <c r="AK86" s="3" t="s">
        <v>309</v>
      </c>
      <c r="AL86" s="3">
        <v>68192</v>
      </c>
      <c r="AM86" s="52" t="s">
        <v>126</v>
      </c>
      <c r="AN86" s="56">
        <v>20225320001263</v>
      </c>
      <c r="AO86" s="3" t="s">
        <v>109</v>
      </c>
      <c r="AP86" s="4"/>
      <c r="AQ86" s="48" t="s">
        <v>342</v>
      </c>
      <c r="AR86" s="3">
        <v>2105</v>
      </c>
      <c r="AS86" s="3" t="s">
        <v>318</v>
      </c>
      <c r="AT86" s="3" t="s">
        <v>107</v>
      </c>
      <c r="AU86" s="3">
        <v>482</v>
      </c>
      <c r="AV86" s="24">
        <v>134200000</v>
      </c>
      <c r="AW86" s="25">
        <v>44573</v>
      </c>
      <c r="AX86" s="3">
        <v>265</v>
      </c>
      <c r="AY86" s="26">
        <v>67100000</v>
      </c>
      <c r="AZ86" s="5">
        <v>44581</v>
      </c>
      <c r="BA86" s="46" t="s">
        <v>670</v>
      </c>
      <c r="BB86" s="10" t="s">
        <v>152</v>
      </c>
      <c r="BC86" s="27">
        <v>44581</v>
      </c>
      <c r="BD86" s="9" t="s">
        <v>167</v>
      </c>
      <c r="BE86" s="28"/>
      <c r="BF86" s="29"/>
      <c r="BG86" s="30"/>
      <c r="BH86" s="30"/>
      <c r="BI86" s="31"/>
      <c r="BJ86" s="30"/>
      <c r="BK86" s="31"/>
      <c r="BL86" s="30"/>
      <c r="BM86" s="31"/>
      <c r="BN86" s="30"/>
      <c r="BO86" s="32"/>
      <c r="BP86" s="32"/>
      <c r="BQ86" s="30"/>
      <c r="BR86" s="30"/>
      <c r="BS86" s="32"/>
      <c r="BT86" s="32"/>
      <c r="BU86" s="30"/>
      <c r="BV86" s="30"/>
      <c r="BW86" s="32"/>
      <c r="BX86" s="32"/>
      <c r="BY86" s="30"/>
      <c r="BZ86" s="33">
        <v>0</v>
      </c>
      <c r="CA86" s="33">
        <v>0</v>
      </c>
      <c r="CB86" s="33">
        <v>0</v>
      </c>
      <c r="CC86" s="33">
        <v>330</v>
      </c>
      <c r="CD86" s="34"/>
      <c r="CE86" s="32"/>
      <c r="CF86" s="34"/>
      <c r="CG86" s="34"/>
      <c r="CH86" s="20"/>
      <c r="CI86" s="30"/>
      <c r="CJ86" s="35"/>
      <c r="CK86" s="30"/>
      <c r="CL86" s="30"/>
      <c r="CM86" s="20"/>
      <c r="CN86" s="30"/>
      <c r="CO86" s="28">
        <v>44914</v>
      </c>
      <c r="CP86" s="36" t="s">
        <v>932</v>
      </c>
      <c r="CQ86" s="29">
        <v>292</v>
      </c>
      <c r="CR86" s="37"/>
      <c r="CS86" s="38">
        <v>67100000</v>
      </c>
      <c r="CT86" s="39">
        <v>0</v>
      </c>
      <c r="CU86" s="39">
        <v>0</v>
      </c>
      <c r="CV86" s="39">
        <v>0</v>
      </c>
      <c r="CW86" s="39">
        <v>0</v>
      </c>
      <c r="CX86" s="38">
        <v>67100000</v>
      </c>
      <c r="CY86" s="40">
        <v>44914</v>
      </c>
    </row>
    <row r="87" spans="1:103" ht="20.25" customHeight="1" x14ac:dyDescent="0.25">
      <c r="A87" s="50" t="s">
        <v>671</v>
      </c>
      <c r="B87" s="13" t="s">
        <v>672</v>
      </c>
      <c r="C87" s="1" t="s">
        <v>103</v>
      </c>
      <c r="D87" s="1" t="s">
        <v>124</v>
      </c>
      <c r="E87" s="1" t="s">
        <v>191</v>
      </c>
      <c r="F87" s="6" t="s">
        <v>104</v>
      </c>
      <c r="G87" s="14" t="s">
        <v>104</v>
      </c>
      <c r="H87" s="15" t="s">
        <v>104</v>
      </c>
      <c r="I87" s="15"/>
      <c r="J87" s="10" t="s">
        <v>668</v>
      </c>
      <c r="K87" s="10" t="s">
        <v>673</v>
      </c>
      <c r="L87" s="7">
        <v>33600000</v>
      </c>
      <c r="M87" s="18">
        <v>4800000</v>
      </c>
      <c r="N87" s="3">
        <v>7</v>
      </c>
      <c r="O87" s="8"/>
      <c r="P87" s="8">
        <v>210</v>
      </c>
      <c r="Q87" s="19">
        <v>44581</v>
      </c>
      <c r="R87" s="20">
        <v>44581</v>
      </c>
      <c r="S87" s="20">
        <v>44792</v>
      </c>
      <c r="T87" s="20">
        <v>44792</v>
      </c>
      <c r="U87" s="21">
        <v>0.19811320754716982</v>
      </c>
      <c r="V87" s="2">
        <v>2</v>
      </c>
      <c r="W87" s="22" t="s">
        <v>317</v>
      </c>
      <c r="X87" s="14" t="s">
        <v>105</v>
      </c>
      <c r="Y87" s="17" t="s">
        <v>106</v>
      </c>
      <c r="Z87" s="4">
        <v>92527035</v>
      </c>
      <c r="AA87" s="23" t="s">
        <v>305</v>
      </c>
      <c r="AB87" s="3"/>
      <c r="AC87" s="23"/>
      <c r="AD87" s="23"/>
      <c r="AE87" s="23"/>
      <c r="AF87" s="23"/>
      <c r="AG87" s="23"/>
      <c r="AH87" s="23"/>
      <c r="AI87" s="23"/>
      <c r="AJ87" s="17" t="s">
        <v>229</v>
      </c>
      <c r="AK87" s="3" t="s">
        <v>309</v>
      </c>
      <c r="AL87" s="3">
        <v>68192</v>
      </c>
      <c r="AM87" s="52" t="s">
        <v>126</v>
      </c>
      <c r="AN87" s="56">
        <v>20225320001263</v>
      </c>
      <c r="AO87" s="3" t="s">
        <v>109</v>
      </c>
      <c r="AP87" s="4"/>
      <c r="AQ87" s="48" t="s">
        <v>342</v>
      </c>
      <c r="AR87" s="3">
        <v>2105</v>
      </c>
      <c r="AS87" s="3" t="s">
        <v>318</v>
      </c>
      <c r="AT87" s="3" t="s">
        <v>107</v>
      </c>
      <c r="AU87" s="3">
        <v>483</v>
      </c>
      <c r="AV87" s="24">
        <v>52800000</v>
      </c>
      <c r="AW87" s="25">
        <v>44573</v>
      </c>
      <c r="AX87" s="3">
        <v>266</v>
      </c>
      <c r="AY87" s="26">
        <v>33600000</v>
      </c>
      <c r="AZ87" s="5">
        <v>44581</v>
      </c>
      <c r="BA87" s="10" t="s">
        <v>674</v>
      </c>
      <c r="BB87" s="3" t="s">
        <v>131</v>
      </c>
      <c r="BC87" s="27">
        <v>44581</v>
      </c>
      <c r="BD87" s="9" t="s">
        <v>167</v>
      </c>
      <c r="BE87" s="28"/>
      <c r="BF87" s="29"/>
      <c r="BG87" s="30"/>
      <c r="BH87" s="30"/>
      <c r="BI87" s="31"/>
      <c r="BJ87" s="30"/>
      <c r="BK87" s="31"/>
      <c r="BL87" s="30"/>
      <c r="BM87" s="31"/>
      <c r="BN87" s="30"/>
      <c r="BO87" s="32"/>
      <c r="BP87" s="32"/>
      <c r="BQ87" s="30"/>
      <c r="BR87" s="30"/>
      <c r="BS87" s="32"/>
      <c r="BT87" s="32"/>
      <c r="BU87" s="30"/>
      <c r="BV87" s="30"/>
      <c r="BW87" s="32"/>
      <c r="BX87" s="32"/>
      <c r="BY87" s="30"/>
      <c r="BZ87" s="33">
        <v>0</v>
      </c>
      <c r="CA87" s="33">
        <v>0</v>
      </c>
      <c r="CB87" s="33">
        <v>0</v>
      </c>
      <c r="CC87" s="33">
        <v>210</v>
      </c>
      <c r="CD87" s="34"/>
      <c r="CE87" s="32"/>
      <c r="CF87" s="34"/>
      <c r="CG87" s="34"/>
      <c r="CH87" s="20"/>
      <c r="CI87" s="30"/>
      <c r="CJ87" s="35"/>
      <c r="CK87" s="30"/>
      <c r="CL87" s="30"/>
      <c r="CM87" s="20"/>
      <c r="CN87" s="30"/>
      <c r="CO87" s="28">
        <v>44792</v>
      </c>
      <c r="CP87" s="36" t="s">
        <v>932</v>
      </c>
      <c r="CQ87" s="29">
        <v>170</v>
      </c>
      <c r="CR87" s="37"/>
      <c r="CS87" s="38">
        <v>33600000</v>
      </c>
      <c r="CT87" s="39">
        <v>0</v>
      </c>
      <c r="CU87" s="39">
        <v>0</v>
      </c>
      <c r="CV87" s="39">
        <v>0</v>
      </c>
      <c r="CW87" s="39">
        <v>0</v>
      </c>
      <c r="CX87" s="38">
        <v>33600000</v>
      </c>
      <c r="CY87" s="40">
        <v>44792</v>
      </c>
    </row>
    <row r="88" spans="1:103" ht="20.25" customHeight="1" x14ac:dyDescent="0.25">
      <c r="A88" s="50" t="s">
        <v>675</v>
      </c>
      <c r="B88" s="13" t="s">
        <v>676</v>
      </c>
      <c r="C88" s="1" t="s">
        <v>103</v>
      </c>
      <c r="D88" s="1" t="s">
        <v>124</v>
      </c>
      <c r="E88" s="1" t="s">
        <v>191</v>
      </c>
      <c r="F88" s="6" t="s">
        <v>104</v>
      </c>
      <c r="G88" s="14" t="s">
        <v>104</v>
      </c>
      <c r="H88" s="15" t="s">
        <v>104</v>
      </c>
      <c r="I88" s="15"/>
      <c r="J88" s="10" t="s">
        <v>677</v>
      </c>
      <c r="K88" s="10" t="s">
        <v>678</v>
      </c>
      <c r="L88" s="7">
        <v>25620000</v>
      </c>
      <c r="M88" s="18">
        <v>3660000</v>
      </c>
      <c r="N88" s="3">
        <v>7</v>
      </c>
      <c r="O88" s="8"/>
      <c r="P88" s="8">
        <v>210</v>
      </c>
      <c r="Q88" s="19">
        <v>44585</v>
      </c>
      <c r="R88" s="20">
        <v>44588</v>
      </c>
      <c r="S88" s="20">
        <v>44799</v>
      </c>
      <c r="T88" s="20">
        <v>44799</v>
      </c>
      <c r="U88" s="21">
        <v>0.1650943396226415</v>
      </c>
      <c r="V88" s="2">
        <v>1</v>
      </c>
      <c r="W88" s="22" t="s">
        <v>230</v>
      </c>
      <c r="X88" s="14" t="s">
        <v>105</v>
      </c>
      <c r="Y88" s="17" t="s">
        <v>106</v>
      </c>
      <c r="Z88" s="4">
        <v>1082879244</v>
      </c>
      <c r="AA88" s="23" t="s">
        <v>231</v>
      </c>
      <c r="AB88" s="3"/>
      <c r="AC88" s="23"/>
      <c r="AD88" s="23"/>
      <c r="AE88" s="23"/>
      <c r="AF88" s="23"/>
      <c r="AG88" s="23"/>
      <c r="AH88" s="23"/>
      <c r="AI88" s="23"/>
      <c r="AJ88" s="17" t="s">
        <v>232</v>
      </c>
      <c r="AK88" s="3" t="s">
        <v>309</v>
      </c>
      <c r="AL88" s="3">
        <v>68330</v>
      </c>
      <c r="AM88" s="52" t="s">
        <v>194</v>
      </c>
      <c r="AN88" s="56">
        <v>20225320001373</v>
      </c>
      <c r="AO88" s="3" t="s">
        <v>194</v>
      </c>
      <c r="AP88" s="4">
        <v>20225320001373</v>
      </c>
      <c r="AQ88" s="48" t="s">
        <v>342</v>
      </c>
      <c r="AR88" s="3">
        <v>2105</v>
      </c>
      <c r="AS88" s="3" t="s">
        <v>318</v>
      </c>
      <c r="AT88" s="3" t="s">
        <v>107</v>
      </c>
      <c r="AU88" s="3">
        <v>486</v>
      </c>
      <c r="AV88" s="24">
        <v>40260000</v>
      </c>
      <c r="AW88" s="25">
        <v>44573</v>
      </c>
      <c r="AX88" s="3">
        <v>513</v>
      </c>
      <c r="AY88" s="26">
        <v>25620000</v>
      </c>
      <c r="AZ88" s="5">
        <v>44585</v>
      </c>
      <c r="BA88" s="10" t="s">
        <v>679</v>
      </c>
      <c r="BB88" s="10" t="s">
        <v>152</v>
      </c>
      <c r="BC88" s="27">
        <v>44588</v>
      </c>
      <c r="BD88" s="9" t="s">
        <v>167</v>
      </c>
      <c r="BE88" s="28"/>
      <c r="BF88" s="29"/>
      <c r="BG88" s="30"/>
      <c r="BH88" s="30"/>
      <c r="BI88" s="31"/>
      <c r="BJ88" s="30"/>
      <c r="BK88" s="31"/>
      <c r="BL88" s="30"/>
      <c r="BM88" s="31"/>
      <c r="BN88" s="30"/>
      <c r="BO88" s="32"/>
      <c r="BP88" s="32"/>
      <c r="BQ88" s="30"/>
      <c r="BR88" s="30"/>
      <c r="BS88" s="32"/>
      <c r="BT88" s="32"/>
      <c r="BU88" s="30"/>
      <c r="BV88" s="30"/>
      <c r="BW88" s="32"/>
      <c r="BX88" s="32"/>
      <c r="BY88" s="30"/>
      <c r="BZ88" s="33">
        <v>0</v>
      </c>
      <c r="CA88" s="33">
        <v>0</v>
      </c>
      <c r="CB88" s="33">
        <v>0</v>
      </c>
      <c r="CC88" s="33">
        <v>210</v>
      </c>
      <c r="CD88" s="34"/>
      <c r="CE88" s="32"/>
      <c r="CF88" s="34"/>
      <c r="CG88" s="34"/>
      <c r="CH88" s="20"/>
      <c r="CI88" s="30"/>
      <c r="CJ88" s="35"/>
      <c r="CK88" s="30"/>
      <c r="CL88" s="30"/>
      <c r="CM88" s="20"/>
      <c r="CN88" s="30"/>
      <c r="CO88" s="28">
        <v>44799</v>
      </c>
      <c r="CP88" s="36" t="s">
        <v>932</v>
      </c>
      <c r="CQ88" s="29">
        <v>177</v>
      </c>
      <c r="CR88" s="37"/>
      <c r="CS88" s="38">
        <v>25620000</v>
      </c>
      <c r="CT88" s="39">
        <v>0</v>
      </c>
      <c r="CU88" s="39">
        <v>0</v>
      </c>
      <c r="CV88" s="39">
        <v>0</v>
      </c>
      <c r="CW88" s="39">
        <v>0</v>
      </c>
      <c r="CX88" s="38">
        <v>25620000</v>
      </c>
      <c r="CY88" s="40">
        <v>44799</v>
      </c>
    </row>
    <row r="89" spans="1:103" ht="20.25" customHeight="1" x14ac:dyDescent="0.25">
      <c r="A89" s="50" t="s">
        <v>680</v>
      </c>
      <c r="B89" s="13" t="s">
        <v>681</v>
      </c>
      <c r="C89" s="1" t="s">
        <v>103</v>
      </c>
      <c r="D89" s="1" t="s">
        <v>124</v>
      </c>
      <c r="E89" s="1" t="s">
        <v>191</v>
      </c>
      <c r="F89" s="6" t="s">
        <v>104</v>
      </c>
      <c r="G89" s="14" t="s">
        <v>104</v>
      </c>
      <c r="H89" s="15" t="s">
        <v>104</v>
      </c>
      <c r="I89" s="15"/>
      <c r="J89" s="10" t="s">
        <v>682</v>
      </c>
      <c r="K89" s="10" t="s">
        <v>683</v>
      </c>
      <c r="L89" s="7">
        <v>33600000</v>
      </c>
      <c r="M89" s="18">
        <v>4800000</v>
      </c>
      <c r="N89" s="3">
        <v>7</v>
      </c>
      <c r="O89" s="8"/>
      <c r="P89" s="8">
        <v>210</v>
      </c>
      <c r="Q89" s="19">
        <v>44585</v>
      </c>
      <c r="R89" s="20">
        <v>44588</v>
      </c>
      <c r="S89" s="20">
        <v>44799</v>
      </c>
      <c r="T89" s="20">
        <v>44799</v>
      </c>
      <c r="U89" s="21">
        <v>0.1650943396226415</v>
      </c>
      <c r="V89" s="2">
        <v>3</v>
      </c>
      <c r="W89" s="22" t="s">
        <v>146</v>
      </c>
      <c r="X89" s="14" t="s">
        <v>105</v>
      </c>
      <c r="Y89" s="17" t="s">
        <v>106</v>
      </c>
      <c r="Z89" s="4">
        <v>1018474047</v>
      </c>
      <c r="AA89" s="23" t="s">
        <v>110</v>
      </c>
      <c r="AB89" s="3"/>
      <c r="AC89" s="23"/>
      <c r="AD89" s="23"/>
      <c r="AE89" s="23"/>
      <c r="AF89" s="23"/>
      <c r="AG89" s="23"/>
      <c r="AH89" s="23"/>
      <c r="AI89" s="23"/>
      <c r="AJ89" s="17" t="s">
        <v>223</v>
      </c>
      <c r="AK89" s="3" t="s">
        <v>684</v>
      </c>
      <c r="AL89" s="3">
        <v>70878</v>
      </c>
      <c r="AM89" s="52" t="s">
        <v>120</v>
      </c>
      <c r="AN89" s="56">
        <v>20225320001313</v>
      </c>
      <c r="AO89" s="3" t="s">
        <v>120</v>
      </c>
      <c r="AP89" s="4">
        <v>20225320001313</v>
      </c>
      <c r="AQ89" s="48" t="s">
        <v>685</v>
      </c>
      <c r="AR89" s="3">
        <v>2074</v>
      </c>
      <c r="AS89" s="3" t="s">
        <v>686</v>
      </c>
      <c r="AT89" s="3" t="s">
        <v>107</v>
      </c>
      <c r="AU89" s="3">
        <v>504</v>
      </c>
      <c r="AV89" s="24">
        <v>52800000</v>
      </c>
      <c r="AW89" s="25">
        <v>44580</v>
      </c>
      <c r="AX89" s="3">
        <v>512</v>
      </c>
      <c r="AY89" s="26">
        <v>33600000</v>
      </c>
      <c r="AZ89" s="5">
        <v>44585</v>
      </c>
      <c r="BA89" s="10" t="s">
        <v>687</v>
      </c>
      <c r="BB89" s="10" t="s">
        <v>152</v>
      </c>
      <c r="BC89" s="27">
        <v>44587</v>
      </c>
      <c r="BD89" s="9" t="s">
        <v>167</v>
      </c>
      <c r="BE89" s="28"/>
      <c r="BF89" s="29"/>
      <c r="BG89" s="30"/>
      <c r="BH89" s="30"/>
      <c r="BI89" s="31"/>
      <c r="BJ89" s="30"/>
      <c r="BK89" s="31"/>
      <c r="BL89" s="30"/>
      <c r="BM89" s="31"/>
      <c r="BN89" s="30"/>
      <c r="BO89" s="32"/>
      <c r="BP89" s="32"/>
      <c r="BQ89" s="30"/>
      <c r="BR89" s="30"/>
      <c r="BS89" s="32"/>
      <c r="BT89" s="32"/>
      <c r="BU89" s="30"/>
      <c r="BV89" s="30"/>
      <c r="BW89" s="32"/>
      <c r="BX89" s="32"/>
      <c r="BY89" s="30"/>
      <c r="BZ89" s="33">
        <v>0</v>
      </c>
      <c r="CA89" s="33">
        <v>0</v>
      </c>
      <c r="CB89" s="33">
        <v>0</v>
      </c>
      <c r="CC89" s="33">
        <v>210</v>
      </c>
      <c r="CD89" s="34"/>
      <c r="CE89" s="32"/>
      <c r="CF89" s="34"/>
      <c r="CG89" s="34"/>
      <c r="CH89" s="20"/>
      <c r="CI89" s="30"/>
      <c r="CJ89" s="35"/>
      <c r="CK89" s="30"/>
      <c r="CL89" s="30"/>
      <c r="CM89" s="20"/>
      <c r="CN89" s="30"/>
      <c r="CO89" s="28">
        <v>44799</v>
      </c>
      <c r="CP89" s="36" t="s">
        <v>932</v>
      </c>
      <c r="CQ89" s="29">
        <v>177</v>
      </c>
      <c r="CR89" s="37"/>
      <c r="CS89" s="38">
        <v>33600000</v>
      </c>
      <c r="CT89" s="39">
        <v>0</v>
      </c>
      <c r="CU89" s="39">
        <v>0</v>
      </c>
      <c r="CV89" s="39">
        <v>0</v>
      </c>
      <c r="CW89" s="39">
        <v>0</v>
      </c>
      <c r="CX89" s="38">
        <v>33600000</v>
      </c>
      <c r="CY89" s="40">
        <v>44799</v>
      </c>
    </row>
    <row r="90" spans="1:103" ht="20.25" customHeight="1" x14ac:dyDescent="0.25">
      <c r="A90" s="50" t="s">
        <v>688</v>
      </c>
      <c r="B90" s="13" t="s">
        <v>689</v>
      </c>
      <c r="C90" s="1" t="s">
        <v>103</v>
      </c>
      <c r="D90" s="1" t="s">
        <v>124</v>
      </c>
      <c r="E90" s="1" t="s">
        <v>191</v>
      </c>
      <c r="F90" s="6" t="s">
        <v>104</v>
      </c>
      <c r="G90" s="14" t="s">
        <v>104</v>
      </c>
      <c r="H90" s="15" t="s">
        <v>104</v>
      </c>
      <c r="I90" s="15"/>
      <c r="J90" s="10" t="s">
        <v>690</v>
      </c>
      <c r="K90" s="10" t="s">
        <v>691</v>
      </c>
      <c r="L90" s="7">
        <v>16450000</v>
      </c>
      <c r="M90" s="18">
        <v>2350000</v>
      </c>
      <c r="N90" s="3">
        <v>7</v>
      </c>
      <c r="O90" s="8"/>
      <c r="P90" s="8">
        <v>210</v>
      </c>
      <c r="Q90" s="19">
        <v>44582</v>
      </c>
      <c r="R90" s="20">
        <v>44585</v>
      </c>
      <c r="S90" s="20">
        <v>44796</v>
      </c>
      <c r="T90" s="20">
        <v>44796</v>
      </c>
      <c r="U90" s="21">
        <v>0.17924528301886791</v>
      </c>
      <c r="V90" s="2">
        <v>5</v>
      </c>
      <c r="W90" s="22" t="s">
        <v>303</v>
      </c>
      <c r="X90" s="14" t="s">
        <v>108</v>
      </c>
      <c r="Y90" s="17" t="s">
        <v>106</v>
      </c>
      <c r="Z90" s="4">
        <v>1026304381</v>
      </c>
      <c r="AA90" s="23"/>
      <c r="AB90" s="3"/>
      <c r="AC90" s="23"/>
      <c r="AD90" s="23"/>
      <c r="AE90" s="23"/>
      <c r="AF90" s="23"/>
      <c r="AG90" s="23"/>
      <c r="AH90" s="23"/>
      <c r="AI90" s="23"/>
      <c r="AJ90" s="17" t="s">
        <v>242</v>
      </c>
      <c r="AK90" s="3" t="s">
        <v>176</v>
      </c>
      <c r="AL90" s="3">
        <v>68182</v>
      </c>
      <c r="AM90" s="52" t="s">
        <v>193</v>
      </c>
      <c r="AN90" s="56">
        <v>20225320001353</v>
      </c>
      <c r="AO90" s="3" t="s">
        <v>193</v>
      </c>
      <c r="AP90" s="4">
        <v>20225320001353</v>
      </c>
      <c r="AQ90" s="48" t="s">
        <v>342</v>
      </c>
      <c r="AR90" s="3">
        <v>2105</v>
      </c>
      <c r="AS90" s="3" t="s">
        <v>318</v>
      </c>
      <c r="AT90" s="3" t="s">
        <v>107</v>
      </c>
      <c r="AU90" s="3">
        <v>481</v>
      </c>
      <c r="AV90" s="24">
        <v>25850000</v>
      </c>
      <c r="AW90" s="25">
        <v>44573</v>
      </c>
      <c r="AX90" s="3">
        <v>358</v>
      </c>
      <c r="AY90" s="26">
        <v>16450000</v>
      </c>
      <c r="AZ90" s="5">
        <v>44582</v>
      </c>
      <c r="BA90" s="10" t="s">
        <v>692</v>
      </c>
      <c r="BB90" s="10" t="s">
        <v>152</v>
      </c>
      <c r="BC90" s="27">
        <v>44583</v>
      </c>
      <c r="BD90" s="9" t="s">
        <v>167</v>
      </c>
      <c r="BE90" s="28"/>
      <c r="BF90" s="29"/>
      <c r="BG90" s="30"/>
      <c r="BH90" s="30"/>
      <c r="BI90" s="31"/>
      <c r="BJ90" s="30"/>
      <c r="BK90" s="31"/>
      <c r="BL90" s="30"/>
      <c r="BM90" s="31"/>
      <c r="BN90" s="30"/>
      <c r="BO90" s="32"/>
      <c r="BP90" s="32"/>
      <c r="BQ90" s="30"/>
      <c r="BR90" s="30"/>
      <c r="BS90" s="32"/>
      <c r="BT90" s="32"/>
      <c r="BU90" s="30"/>
      <c r="BV90" s="30"/>
      <c r="BW90" s="32"/>
      <c r="BX90" s="32"/>
      <c r="BY90" s="30"/>
      <c r="BZ90" s="33">
        <v>0</v>
      </c>
      <c r="CA90" s="33">
        <v>0</v>
      </c>
      <c r="CB90" s="33">
        <v>0</v>
      </c>
      <c r="CC90" s="33">
        <v>210</v>
      </c>
      <c r="CD90" s="34"/>
      <c r="CE90" s="32"/>
      <c r="CF90" s="34"/>
      <c r="CG90" s="34"/>
      <c r="CH90" s="20"/>
      <c r="CI90" s="30"/>
      <c r="CJ90" s="35"/>
      <c r="CK90" s="30"/>
      <c r="CL90" s="30"/>
      <c r="CM90" s="20"/>
      <c r="CN90" s="30"/>
      <c r="CO90" s="28">
        <v>44796</v>
      </c>
      <c r="CP90" s="36" t="s">
        <v>932</v>
      </c>
      <c r="CQ90" s="29">
        <v>174</v>
      </c>
      <c r="CR90" s="37"/>
      <c r="CS90" s="38">
        <v>16450000</v>
      </c>
      <c r="CT90" s="39">
        <v>0</v>
      </c>
      <c r="CU90" s="39">
        <v>0</v>
      </c>
      <c r="CV90" s="39">
        <v>0</v>
      </c>
      <c r="CW90" s="39">
        <v>0</v>
      </c>
      <c r="CX90" s="38">
        <v>16450000</v>
      </c>
      <c r="CY90" s="40">
        <v>44796</v>
      </c>
    </row>
    <row r="91" spans="1:103" ht="20.25" customHeight="1" x14ac:dyDescent="0.25">
      <c r="A91" s="50" t="s">
        <v>693</v>
      </c>
      <c r="B91" s="13" t="s">
        <v>694</v>
      </c>
      <c r="C91" s="1" t="s">
        <v>103</v>
      </c>
      <c r="D91" s="1" t="s">
        <v>124</v>
      </c>
      <c r="E91" s="1" t="s">
        <v>191</v>
      </c>
      <c r="F91" s="6" t="s">
        <v>104</v>
      </c>
      <c r="G91" s="14" t="s">
        <v>104</v>
      </c>
      <c r="H91" s="15" t="s">
        <v>104</v>
      </c>
      <c r="I91" s="15"/>
      <c r="J91" s="10" t="s">
        <v>111</v>
      </c>
      <c r="K91" s="10" t="s">
        <v>695</v>
      </c>
      <c r="L91" s="7">
        <v>42700000</v>
      </c>
      <c r="M91" s="18">
        <v>6100000</v>
      </c>
      <c r="N91" s="3">
        <v>7</v>
      </c>
      <c r="O91" s="8"/>
      <c r="P91" s="8">
        <v>210</v>
      </c>
      <c r="Q91" s="19">
        <v>44581</v>
      </c>
      <c r="R91" s="20">
        <v>44583</v>
      </c>
      <c r="S91" s="20">
        <v>44794</v>
      </c>
      <c r="T91" s="20">
        <v>44794</v>
      </c>
      <c r="U91" s="21">
        <v>0.18867924528301888</v>
      </c>
      <c r="V91" s="2">
        <v>1</v>
      </c>
      <c r="W91" s="22" t="s">
        <v>251</v>
      </c>
      <c r="X91" s="14" t="s">
        <v>105</v>
      </c>
      <c r="Y91" s="17" t="s">
        <v>106</v>
      </c>
      <c r="Z91" s="4">
        <v>1019065822</v>
      </c>
      <c r="AA91" s="23" t="s">
        <v>110</v>
      </c>
      <c r="AB91" s="3"/>
      <c r="AC91" s="23"/>
      <c r="AD91" s="23"/>
      <c r="AE91" s="23"/>
      <c r="AF91" s="23"/>
      <c r="AG91" s="23"/>
      <c r="AH91" s="23"/>
      <c r="AI91" s="23"/>
      <c r="AJ91" s="17" t="s">
        <v>252</v>
      </c>
      <c r="AK91" s="3" t="s">
        <v>336</v>
      </c>
      <c r="AL91" s="3">
        <v>66156</v>
      </c>
      <c r="AM91" s="54" t="s">
        <v>159</v>
      </c>
      <c r="AN91" s="59">
        <v>20225320001143</v>
      </c>
      <c r="AO91" s="3" t="s">
        <v>109</v>
      </c>
      <c r="AP91" s="4"/>
      <c r="AQ91" s="48" t="s">
        <v>342</v>
      </c>
      <c r="AR91" s="3">
        <v>2105</v>
      </c>
      <c r="AS91" s="3" t="s">
        <v>318</v>
      </c>
      <c r="AT91" s="3" t="s">
        <v>107</v>
      </c>
      <c r="AU91" s="3">
        <v>465</v>
      </c>
      <c r="AV91" s="24">
        <v>67100000</v>
      </c>
      <c r="AW91" s="25">
        <v>44573</v>
      </c>
      <c r="AX91" s="3">
        <v>368</v>
      </c>
      <c r="AY91" s="26">
        <v>42700000</v>
      </c>
      <c r="AZ91" s="5">
        <v>44582</v>
      </c>
      <c r="BA91" s="10" t="s">
        <v>696</v>
      </c>
      <c r="BB91" s="10" t="s">
        <v>152</v>
      </c>
      <c r="BC91" s="27">
        <v>44581</v>
      </c>
      <c r="BD91" s="9" t="s">
        <v>167</v>
      </c>
      <c r="BE91" s="28"/>
      <c r="BF91" s="29"/>
      <c r="BG91" s="30"/>
      <c r="BH91" s="30"/>
      <c r="BI91" s="31"/>
      <c r="BJ91" s="30"/>
      <c r="BK91" s="31"/>
      <c r="BL91" s="30"/>
      <c r="BM91" s="31"/>
      <c r="BN91" s="30"/>
      <c r="BO91" s="32"/>
      <c r="BP91" s="32"/>
      <c r="BQ91" s="30"/>
      <c r="BR91" s="30"/>
      <c r="BS91" s="32"/>
      <c r="BT91" s="32"/>
      <c r="BU91" s="30"/>
      <c r="BV91" s="30"/>
      <c r="BW91" s="32"/>
      <c r="BX91" s="32"/>
      <c r="BY91" s="30"/>
      <c r="BZ91" s="33">
        <v>0</v>
      </c>
      <c r="CA91" s="33">
        <v>0</v>
      </c>
      <c r="CB91" s="33">
        <v>0</v>
      </c>
      <c r="CC91" s="33">
        <v>210</v>
      </c>
      <c r="CD91" s="34"/>
      <c r="CE91" s="32"/>
      <c r="CF91" s="34"/>
      <c r="CG91" s="34"/>
      <c r="CH91" s="20"/>
      <c r="CI91" s="30"/>
      <c r="CJ91" s="35"/>
      <c r="CK91" s="30"/>
      <c r="CL91" s="30"/>
      <c r="CM91" s="20"/>
      <c r="CN91" s="30"/>
      <c r="CO91" s="28">
        <v>44794</v>
      </c>
      <c r="CP91" s="36" t="s">
        <v>932</v>
      </c>
      <c r="CQ91" s="29">
        <v>172</v>
      </c>
      <c r="CR91" s="37"/>
      <c r="CS91" s="38">
        <v>42700000</v>
      </c>
      <c r="CT91" s="39">
        <v>0</v>
      </c>
      <c r="CU91" s="39">
        <v>0</v>
      </c>
      <c r="CV91" s="39">
        <v>0</v>
      </c>
      <c r="CW91" s="39">
        <v>0</v>
      </c>
      <c r="CX91" s="38">
        <v>42700000</v>
      </c>
      <c r="CY91" s="40">
        <v>44794</v>
      </c>
    </row>
    <row r="92" spans="1:103" ht="20.25" customHeight="1" x14ac:dyDescent="0.25">
      <c r="A92" s="50" t="s">
        <v>697</v>
      </c>
      <c r="B92" s="13" t="s">
        <v>698</v>
      </c>
      <c r="C92" s="1" t="s">
        <v>103</v>
      </c>
      <c r="D92" s="1" t="s">
        <v>124</v>
      </c>
      <c r="E92" s="1" t="s">
        <v>191</v>
      </c>
      <c r="F92" s="6" t="s">
        <v>104</v>
      </c>
      <c r="G92" s="14" t="s">
        <v>104</v>
      </c>
      <c r="H92" s="15" t="s">
        <v>104</v>
      </c>
      <c r="I92" s="15"/>
      <c r="J92" s="10" t="s">
        <v>316</v>
      </c>
      <c r="K92" s="10" t="s">
        <v>699</v>
      </c>
      <c r="L92" s="7">
        <v>42700000</v>
      </c>
      <c r="M92" s="18">
        <v>6100000</v>
      </c>
      <c r="N92" s="3">
        <v>7</v>
      </c>
      <c r="O92" s="8"/>
      <c r="P92" s="8">
        <v>210</v>
      </c>
      <c r="Q92" s="19">
        <v>44582</v>
      </c>
      <c r="R92" s="20">
        <v>44583</v>
      </c>
      <c r="S92" s="20">
        <v>44794</v>
      </c>
      <c r="T92" s="20">
        <v>44794</v>
      </c>
      <c r="U92" s="21">
        <v>0.18867924528301888</v>
      </c>
      <c r="V92" s="2">
        <v>1</v>
      </c>
      <c r="W92" s="22" t="s">
        <v>269</v>
      </c>
      <c r="X92" s="14" t="s">
        <v>105</v>
      </c>
      <c r="Y92" s="17" t="s">
        <v>106</v>
      </c>
      <c r="Z92" s="4">
        <v>80180113</v>
      </c>
      <c r="AA92" s="23" t="s">
        <v>110</v>
      </c>
      <c r="AB92" s="3"/>
      <c r="AC92" s="23"/>
      <c r="AD92" s="23"/>
      <c r="AE92" s="23"/>
      <c r="AF92" s="23"/>
      <c r="AG92" s="23"/>
      <c r="AH92" s="23"/>
      <c r="AI92" s="23"/>
      <c r="AJ92" s="17" t="s">
        <v>252</v>
      </c>
      <c r="AK92" s="3" t="s">
        <v>336</v>
      </c>
      <c r="AL92" s="3">
        <v>66119</v>
      </c>
      <c r="AM92" s="54" t="s">
        <v>159</v>
      </c>
      <c r="AN92" s="59">
        <v>20225320001143</v>
      </c>
      <c r="AO92" s="3" t="s">
        <v>109</v>
      </c>
      <c r="AP92" s="4"/>
      <c r="AQ92" s="48" t="s">
        <v>342</v>
      </c>
      <c r="AR92" s="3">
        <v>2105</v>
      </c>
      <c r="AS92" s="3" t="s">
        <v>318</v>
      </c>
      <c r="AT92" s="3" t="s">
        <v>107</v>
      </c>
      <c r="AU92" s="3">
        <v>461</v>
      </c>
      <c r="AV92" s="24">
        <v>67100000</v>
      </c>
      <c r="AW92" s="25">
        <v>44573</v>
      </c>
      <c r="AX92" s="3">
        <v>370</v>
      </c>
      <c r="AY92" s="26">
        <v>42700000</v>
      </c>
      <c r="AZ92" s="5">
        <v>44582</v>
      </c>
      <c r="BA92" s="46" t="s">
        <v>700</v>
      </c>
      <c r="BB92" s="10" t="s">
        <v>152</v>
      </c>
      <c r="BC92" s="27">
        <v>44582</v>
      </c>
      <c r="BD92" s="9" t="s">
        <v>167</v>
      </c>
      <c r="BE92" s="28"/>
      <c r="BF92" s="29"/>
      <c r="BG92" s="30"/>
      <c r="BH92" s="30"/>
      <c r="BI92" s="31"/>
      <c r="BJ92" s="30"/>
      <c r="BK92" s="31"/>
      <c r="BL92" s="30"/>
      <c r="BM92" s="31"/>
      <c r="BN92" s="30"/>
      <c r="BO92" s="32"/>
      <c r="BP92" s="32"/>
      <c r="BQ92" s="30"/>
      <c r="BR92" s="30"/>
      <c r="BS92" s="32"/>
      <c r="BT92" s="32"/>
      <c r="BU92" s="30"/>
      <c r="BV92" s="30"/>
      <c r="BW92" s="32"/>
      <c r="BX92" s="32"/>
      <c r="BY92" s="30"/>
      <c r="BZ92" s="33">
        <v>0</v>
      </c>
      <c r="CA92" s="33">
        <v>0</v>
      </c>
      <c r="CB92" s="33">
        <v>0</v>
      </c>
      <c r="CC92" s="33">
        <v>210</v>
      </c>
      <c r="CD92" s="34"/>
      <c r="CE92" s="32"/>
      <c r="CF92" s="34"/>
      <c r="CG92" s="34"/>
      <c r="CH92" s="20"/>
      <c r="CI92" s="30"/>
      <c r="CJ92" s="35"/>
      <c r="CK92" s="30"/>
      <c r="CL92" s="30"/>
      <c r="CM92" s="20"/>
      <c r="CN92" s="30"/>
      <c r="CO92" s="28">
        <v>44794</v>
      </c>
      <c r="CP92" s="36" t="s">
        <v>932</v>
      </c>
      <c r="CQ92" s="29">
        <v>172</v>
      </c>
      <c r="CR92" s="37"/>
      <c r="CS92" s="38">
        <v>42700000</v>
      </c>
      <c r="CT92" s="39">
        <v>0</v>
      </c>
      <c r="CU92" s="39">
        <v>0</v>
      </c>
      <c r="CV92" s="39">
        <v>0</v>
      </c>
      <c r="CW92" s="39">
        <v>0</v>
      </c>
      <c r="CX92" s="38">
        <v>42700000</v>
      </c>
      <c r="CY92" s="40">
        <v>44794</v>
      </c>
    </row>
    <row r="93" spans="1:103" ht="20.25" customHeight="1" x14ac:dyDescent="0.25">
      <c r="A93" s="50" t="s">
        <v>701</v>
      </c>
      <c r="B93" s="13" t="s">
        <v>702</v>
      </c>
      <c r="C93" s="1" t="s">
        <v>103</v>
      </c>
      <c r="D93" s="1" t="s">
        <v>124</v>
      </c>
      <c r="E93" s="1" t="s">
        <v>191</v>
      </c>
      <c r="F93" s="6" t="s">
        <v>104</v>
      </c>
      <c r="G93" s="14" t="s">
        <v>104</v>
      </c>
      <c r="H93" s="15" t="s">
        <v>104</v>
      </c>
      <c r="I93" s="15"/>
      <c r="J93" s="10" t="s">
        <v>278</v>
      </c>
      <c r="K93" s="10" t="s">
        <v>703</v>
      </c>
      <c r="L93" s="7">
        <v>16450000</v>
      </c>
      <c r="M93" s="18">
        <v>2350000</v>
      </c>
      <c r="N93" s="3">
        <v>7</v>
      </c>
      <c r="O93" s="8"/>
      <c r="P93" s="8">
        <v>210</v>
      </c>
      <c r="Q93" s="19">
        <v>44582</v>
      </c>
      <c r="R93" s="20">
        <v>44585</v>
      </c>
      <c r="S93" s="20">
        <v>44796</v>
      </c>
      <c r="T93" s="20">
        <v>44796</v>
      </c>
      <c r="U93" s="21">
        <v>0.17924528301886791</v>
      </c>
      <c r="V93" s="2">
        <v>1</v>
      </c>
      <c r="W93" s="22" t="s">
        <v>704</v>
      </c>
      <c r="X93" s="14" t="s">
        <v>105</v>
      </c>
      <c r="Y93" s="17" t="s">
        <v>106</v>
      </c>
      <c r="Z93" s="4">
        <v>1123160607</v>
      </c>
      <c r="AA93" s="23"/>
      <c r="AB93" s="3"/>
      <c r="AC93" s="23"/>
      <c r="AD93" s="23"/>
      <c r="AE93" s="23"/>
      <c r="AF93" s="23"/>
      <c r="AG93" s="23"/>
      <c r="AH93" s="23"/>
      <c r="AI93" s="23"/>
      <c r="AJ93" s="17" t="s">
        <v>228</v>
      </c>
      <c r="AK93" s="3" t="s">
        <v>684</v>
      </c>
      <c r="AL93" s="3">
        <v>68265</v>
      </c>
      <c r="AM93" s="52" t="s">
        <v>155</v>
      </c>
      <c r="AN93" s="56">
        <v>20225320001183</v>
      </c>
      <c r="AO93" s="3" t="s">
        <v>109</v>
      </c>
      <c r="AP93" s="4"/>
      <c r="AQ93" s="48" t="s">
        <v>342</v>
      </c>
      <c r="AR93" s="3">
        <v>2105</v>
      </c>
      <c r="AS93" s="3" t="s">
        <v>318</v>
      </c>
      <c r="AT93" s="3" t="s">
        <v>107</v>
      </c>
      <c r="AU93" s="3">
        <v>498</v>
      </c>
      <c r="AV93" s="24">
        <v>25850000</v>
      </c>
      <c r="AW93" s="25">
        <v>44575</v>
      </c>
      <c r="AX93" s="3">
        <v>357</v>
      </c>
      <c r="AY93" s="26">
        <v>16450000</v>
      </c>
      <c r="AZ93" s="5">
        <v>44582</v>
      </c>
      <c r="BA93" s="10" t="s">
        <v>705</v>
      </c>
      <c r="BB93" s="3" t="s">
        <v>116</v>
      </c>
      <c r="BC93" s="27">
        <v>44582</v>
      </c>
      <c r="BD93" s="9" t="s">
        <v>167</v>
      </c>
      <c r="BE93" s="28"/>
      <c r="BF93" s="29"/>
      <c r="BG93" s="30"/>
      <c r="BH93" s="30"/>
      <c r="BI93" s="31"/>
      <c r="BJ93" s="30"/>
      <c r="BK93" s="31"/>
      <c r="BL93" s="30"/>
      <c r="BM93" s="31"/>
      <c r="BN93" s="30"/>
      <c r="BO93" s="32"/>
      <c r="BP93" s="32"/>
      <c r="BQ93" s="30"/>
      <c r="BR93" s="30"/>
      <c r="BS93" s="32"/>
      <c r="BT93" s="32"/>
      <c r="BU93" s="30"/>
      <c r="BV93" s="30"/>
      <c r="BW93" s="32"/>
      <c r="BX93" s="32"/>
      <c r="BY93" s="30"/>
      <c r="BZ93" s="33">
        <v>0</v>
      </c>
      <c r="CA93" s="33">
        <v>0</v>
      </c>
      <c r="CB93" s="33">
        <v>0</v>
      </c>
      <c r="CC93" s="33">
        <v>210</v>
      </c>
      <c r="CD93" s="34"/>
      <c r="CE93" s="32"/>
      <c r="CF93" s="34"/>
      <c r="CG93" s="34"/>
      <c r="CH93" s="20"/>
      <c r="CI93" s="30"/>
      <c r="CJ93" s="35"/>
      <c r="CK93" s="30"/>
      <c r="CL93" s="30"/>
      <c r="CM93" s="20"/>
      <c r="CN93" s="30"/>
      <c r="CO93" s="28">
        <v>44796</v>
      </c>
      <c r="CP93" s="36" t="s">
        <v>932</v>
      </c>
      <c r="CQ93" s="29">
        <v>174</v>
      </c>
      <c r="CR93" s="37"/>
      <c r="CS93" s="38">
        <v>16450000</v>
      </c>
      <c r="CT93" s="39">
        <v>0</v>
      </c>
      <c r="CU93" s="39">
        <v>0</v>
      </c>
      <c r="CV93" s="39">
        <v>0</v>
      </c>
      <c r="CW93" s="39">
        <v>0</v>
      </c>
      <c r="CX93" s="38">
        <v>16450000</v>
      </c>
      <c r="CY93" s="40">
        <v>44796</v>
      </c>
    </row>
    <row r="94" spans="1:103" ht="20.25" customHeight="1" x14ac:dyDescent="0.25">
      <c r="A94" s="50" t="s">
        <v>706</v>
      </c>
      <c r="B94" s="13" t="s">
        <v>707</v>
      </c>
      <c r="C94" s="1" t="s">
        <v>103</v>
      </c>
      <c r="D94" s="1" t="s">
        <v>124</v>
      </c>
      <c r="E94" s="1" t="s">
        <v>191</v>
      </c>
      <c r="F94" s="6" t="s">
        <v>104</v>
      </c>
      <c r="G94" s="14" t="s">
        <v>104</v>
      </c>
      <c r="H94" s="15" t="s">
        <v>104</v>
      </c>
      <c r="I94" s="15"/>
      <c r="J94" s="10" t="s">
        <v>708</v>
      </c>
      <c r="K94" s="10" t="s">
        <v>709</v>
      </c>
      <c r="L94" s="7">
        <v>30240000</v>
      </c>
      <c r="M94" s="18">
        <v>4320000</v>
      </c>
      <c r="N94" s="3">
        <v>7</v>
      </c>
      <c r="O94" s="8"/>
      <c r="P94" s="8">
        <v>210</v>
      </c>
      <c r="Q94" s="19">
        <v>44585</v>
      </c>
      <c r="R94" s="20">
        <v>44585</v>
      </c>
      <c r="S94" s="20">
        <v>44796</v>
      </c>
      <c r="T94" s="20">
        <v>44796</v>
      </c>
      <c r="U94" s="21">
        <v>0.17924528301886791</v>
      </c>
      <c r="V94" s="2">
        <v>5</v>
      </c>
      <c r="W94" s="22" t="s">
        <v>127</v>
      </c>
      <c r="X94" s="14" t="s">
        <v>108</v>
      </c>
      <c r="Y94" s="17" t="s">
        <v>106</v>
      </c>
      <c r="Z94" s="4">
        <v>1109291034</v>
      </c>
      <c r="AA94" s="23"/>
      <c r="AB94" s="3"/>
      <c r="AC94" s="23"/>
      <c r="AD94" s="23"/>
      <c r="AE94" s="23"/>
      <c r="AF94" s="23"/>
      <c r="AG94" s="23"/>
      <c r="AH94" s="23"/>
      <c r="AI94" s="23"/>
      <c r="AJ94" s="17" t="s">
        <v>341</v>
      </c>
      <c r="AK94" s="3" t="s">
        <v>336</v>
      </c>
      <c r="AL94" s="3">
        <v>66033</v>
      </c>
      <c r="AM94" s="52" t="s">
        <v>139</v>
      </c>
      <c r="AN94" s="53">
        <v>20225320001223</v>
      </c>
      <c r="AO94" s="3" t="s">
        <v>109</v>
      </c>
      <c r="AP94" s="4"/>
      <c r="AQ94" s="48" t="s">
        <v>342</v>
      </c>
      <c r="AR94" s="3">
        <v>2105</v>
      </c>
      <c r="AS94" s="3" t="s">
        <v>318</v>
      </c>
      <c r="AT94" s="3" t="s">
        <v>107</v>
      </c>
      <c r="AU94" s="3">
        <v>515</v>
      </c>
      <c r="AV94" s="24">
        <v>95040000</v>
      </c>
      <c r="AW94" s="25">
        <v>44582</v>
      </c>
      <c r="AX94" s="3">
        <v>500</v>
      </c>
      <c r="AY94" s="26">
        <v>30240000</v>
      </c>
      <c r="AZ94" s="5">
        <v>44585</v>
      </c>
      <c r="BA94" s="46" t="s">
        <v>710</v>
      </c>
      <c r="BB94" s="3" t="s">
        <v>116</v>
      </c>
      <c r="BC94" s="27">
        <v>44585</v>
      </c>
      <c r="BD94" s="9" t="s">
        <v>167</v>
      </c>
      <c r="BE94" s="28"/>
      <c r="BF94" s="29"/>
      <c r="BG94" s="30"/>
      <c r="BH94" s="30"/>
      <c r="BI94" s="31"/>
      <c r="BJ94" s="30"/>
      <c r="BK94" s="31"/>
      <c r="BL94" s="30"/>
      <c r="BM94" s="31"/>
      <c r="BN94" s="30"/>
      <c r="BO94" s="32"/>
      <c r="BP94" s="32"/>
      <c r="BQ94" s="30"/>
      <c r="BR94" s="30"/>
      <c r="BS94" s="32"/>
      <c r="BT94" s="32"/>
      <c r="BU94" s="30"/>
      <c r="BV94" s="30"/>
      <c r="BW94" s="32"/>
      <c r="BX94" s="32"/>
      <c r="BY94" s="30"/>
      <c r="BZ94" s="33">
        <v>0</v>
      </c>
      <c r="CA94" s="33">
        <v>0</v>
      </c>
      <c r="CB94" s="33">
        <v>0</v>
      </c>
      <c r="CC94" s="33">
        <v>210</v>
      </c>
      <c r="CD94" s="34"/>
      <c r="CE94" s="32"/>
      <c r="CF94" s="34"/>
      <c r="CG94" s="34"/>
      <c r="CH94" s="20"/>
      <c r="CI94" s="30"/>
      <c r="CJ94" s="35"/>
      <c r="CK94" s="30"/>
      <c r="CL94" s="30"/>
      <c r="CM94" s="20"/>
      <c r="CN94" s="30"/>
      <c r="CO94" s="28">
        <v>44796</v>
      </c>
      <c r="CP94" s="36" t="s">
        <v>932</v>
      </c>
      <c r="CQ94" s="29">
        <v>174</v>
      </c>
      <c r="CR94" s="37"/>
      <c r="CS94" s="38">
        <v>30240000</v>
      </c>
      <c r="CT94" s="39">
        <v>0</v>
      </c>
      <c r="CU94" s="39">
        <v>0</v>
      </c>
      <c r="CV94" s="39">
        <v>0</v>
      </c>
      <c r="CW94" s="39">
        <v>0</v>
      </c>
      <c r="CX94" s="38">
        <v>30240000</v>
      </c>
      <c r="CY94" s="40">
        <v>44796</v>
      </c>
    </row>
    <row r="95" spans="1:103" ht="20.25" customHeight="1" x14ac:dyDescent="0.25">
      <c r="A95" s="50" t="s">
        <v>661</v>
      </c>
      <c r="B95" s="13" t="s">
        <v>711</v>
      </c>
      <c r="C95" s="1" t="s">
        <v>103</v>
      </c>
      <c r="D95" s="1" t="s">
        <v>124</v>
      </c>
      <c r="E95" s="1" t="s">
        <v>191</v>
      </c>
      <c r="F95" s="6" t="s">
        <v>104</v>
      </c>
      <c r="G95" s="14" t="s">
        <v>104</v>
      </c>
      <c r="H95" s="15" t="s">
        <v>104</v>
      </c>
      <c r="I95" s="15"/>
      <c r="J95" s="10" t="s">
        <v>663</v>
      </c>
      <c r="K95" s="10" t="s">
        <v>664</v>
      </c>
      <c r="L95" s="7">
        <v>25850000</v>
      </c>
      <c r="M95" s="18">
        <v>2350000</v>
      </c>
      <c r="N95" s="3">
        <v>11</v>
      </c>
      <c r="O95" s="8"/>
      <c r="P95" s="8">
        <v>330</v>
      </c>
      <c r="Q95" s="19">
        <v>44582</v>
      </c>
      <c r="R95" s="20">
        <v>44585</v>
      </c>
      <c r="S95" s="20">
        <v>44584</v>
      </c>
      <c r="T95" s="20">
        <v>44584</v>
      </c>
      <c r="U95" s="21" t="e">
        <v>#DIV/0!</v>
      </c>
      <c r="V95" s="2">
        <v>1</v>
      </c>
      <c r="W95" s="22" t="s">
        <v>211</v>
      </c>
      <c r="X95" s="14" t="s">
        <v>108</v>
      </c>
      <c r="Y95" s="17" t="s">
        <v>106</v>
      </c>
      <c r="Z95" s="4">
        <v>53134051</v>
      </c>
      <c r="AA95" s="23" t="s">
        <v>110</v>
      </c>
      <c r="AB95" s="3"/>
      <c r="AC95" s="23"/>
      <c r="AD95" s="23"/>
      <c r="AE95" s="23"/>
      <c r="AF95" s="23"/>
      <c r="AG95" s="23"/>
      <c r="AH95" s="23"/>
      <c r="AI95" s="23"/>
      <c r="AJ95" s="17" t="s">
        <v>266</v>
      </c>
      <c r="AK95" s="3" t="s">
        <v>336</v>
      </c>
      <c r="AL95" s="3">
        <v>65996</v>
      </c>
      <c r="AM95" s="52" t="s">
        <v>182</v>
      </c>
      <c r="AN95" s="53">
        <v>20225320001193</v>
      </c>
      <c r="AO95" s="3" t="s">
        <v>182</v>
      </c>
      <c r="AP95" s="4">
        <v>20225320001193</v>
      </c>
      <c r="AQ95" s="48" t="s">
        <v>342</v>
      </c>
      <c r="AR95" s="3">
        <v>2105</v>
      </c>
      <c r="AS95" s="3" t="s">
        <v>318</v>
      </c>
      <c r="AT95" s="3" t="s">
        <v>107</v>
      </c>
      <c r="AU95" s="3">
        <v>439</v>
      </c>
      <c r="AV95" s="24">
        <v>77550000</v>
      </c>
      <c r="AW95" s="25">
        <v>44572</v>
      </c>
      <c r="AX95" s="3">
        <v>371</v>
      </c>
      <c r="AY95" s="26">
        <v>25850000</v>
      </c>
      <c r="AZ95" s="5">
        <v>44582</v>
      </c>
      <c r="BA95" s="10" t="s">
        <v>712</v>
      </c>
      <c r="BB95" s="10" t="s">
        <v>152</v>
      </c>
      <c r="BC95" s="27">
        <v>44583</v>
      </c>
      <c r="BD95" s="9" t="s">
        <v>167</v>
      </c>
      <c r="BE95" s="28"/>
      <c r="BF95" s="29"/>
      <c r="BG95" s="30"/>
      <c r="BH95" s="30"/>
      <c r="BI95" s="31"/>
      <c r="BJ95" s="30"/>
      <c r="BK95" s="31"/>
      <c r="BL95" s="30"/>
      <c r="BM95" s="31"/>
      <c r="BN95" s="30"/>
      <c r="BO95" s="32"/>
      <c r="BP95" s="32"/>
      <c r="BQ95" s="30"/>
      <c r="BR95" s="30"/>
      <c r="BS95" s="32"/>
      <c r="BT95" s="32"/>
      <c r="BU95" s="30"/>
      <c r="BV95" s="30"/>
      <c r="BW95" s="32"/>
      <c r="BX95" s="32"/>
      <c r="BY95" s="30"/>
      <c r="BZ95" s="33">
        <v>0</v>
      </c>
      <c r="CA95" s="33">
        <v>0</v>
      </c>
      <c r="CB95" s="33">
        <v>0</v>
      </c>
      <c r="CC95" s="33">
        <v>330</v>
      </c>
      <c r="CD95" s="34"/>
      <c r="CE95" s="32"/>
      <c r="CF95" s="34"/>
      <c r="CG95" s="34"/>
      <c r="CH95" s="20"/>
      <c r="CI95" s="30"/>
      <c r="CJ95" s="35"/>
      <c r="CK95" s="30"/>
      <c r="CL95" s="30"/>
      <c r="CM95" s="20"/>
      <c r="CN95" s="30"/>
      <c r="CO95" s="28">
        <v>44584</v>
      </c>
      <c r="CP95" s="36" t="s">
        <v>930</v>
      </c>
      <c r="CQ95" s="29">
        <v>-38</v>
      </c>
      <c r="CR95" s="37"/>
      <c r="CS95" s="38">
        <v>25850000</v>
      </c>
      <c r="CT95" s="39">
        <v>0</v>
      </c>
      <c r="CU95" s="39">
        <v>0</v>
      </c>
      <c r="CV95" s="39">
        <v>0</v>
      </c>
      <c r="CW95" s="39">
        <v>0</v>
      </c>
      <c r="CX95" s="38">
        <v>25850000</v>
      </c>
      <c r="CY95" s="40">
        <v>44584</v>
      </c>
    </row>
    <row r="96" spans="1:103" ht="20.25" customHeight="1" x14ac:dyDescent="0.25">
      <c r="A96" s="10" t="s">
        <v>713</v>
      </c>
      <c r="B96" s="13" t="s">
        <v>714</v>
      </c>
      <c r="C96" s="1" t="s">
        <v>103</v>
      </c>
      <c r="D96" s="1" t="s">
        <v>124</v>
      </c>
      <c r="E96" s="1" t="s">
        <v>191</v>
      </c>
      <c r="F96" s="6" t="s">
        <v>104</v>
      </c>
      <c r="G96" s="14" t="s">
        <v>104</v>
      </c>
      <c r="H96" s="15" t="s">
        <v>104</v>
      </c>
      <c r="I96" s="15"/>
      <c r="J96" s="10" t="s">
        <v>715</v>
      </c>
      <c r="K96" s="10" t="s">
        <v>716</v>
      </c>
      <c r="L96" s="7">
        <v>9600000</v>
      </c>
      <c r="M96" s="18">
        <v>1600000</v>
      </c>
      <c r="N96" s="3">
        <v>6</v>
      </c>
      <c r="O96" s="8"/>
      <c r="P96" s="8">
        <v>180</v>
      </c>
      <c r="Q96" s="19">
        <v>44587</v>
      </c>
      <c r="R96" s="20">
        <v>44593</v>
      </c>
      <c r="S96" s="20">
        <v>44773</v>
      </c>
      <c r="T96" s="20">
        <v>44773</v>
      </c>
      <c r="U96" s="21">
        <v>0.16574585635359115</v>
      </c>
      <c r="V96" s="2">
        <v>2</v>
      </c>
      <c r="W96" s="22" t="s">
        <v>290</v>
      </c>
      <c r="X96" s="14" t="s">
        <v>108</v>
      </c>
      <c r="Y96" s="17" t="s">
        <v>106</v>
      </c>
      <c r="Z96" s="4">
        <v>1010236964</v>
      </c>
      <c r="AA96" s="23" t="s">
        <v>110</v>
      </c>
      <c r="AB96" s="3"/>
      <c r="AC96" s="23"/>
      <c r="AD96" s="23"/>
      <c r="AE96" s="23"/>
      <c r="AF96" s="23"/>
      <c r="AG96" s="23"/>
      <c r="AH96" s="23"/>
      <c r="AI96" s="23"/>
      <c r="AJ96" s="17" t="s">
        <v>717</v>
      </c>
      <c r="AK96" s="3" t="s">
        <v>257</v>
      </c>
      <c r="AL96" s="3">
        <v>69529</v>
      </c>
      <c r="AM96" s="52" t="s">
        <v>718</v>
      </c>
      <c r="AN96" s="56">
        <v>20225320001243</v>
      </c>
      <c r="AO96" s="3" t="s">
        <v>109</v>
      </c>
      <c r="AP96" s="4"/>
      <c r="AQ96" s="48" t="s">
        <v>719</v>
      </c>
      <c r="AR96" s="3">
        <v>2100</v>
      </c>
      <c r="AS96" s="3" t="s">
        <v>720</v>
      </c>
      <c r="AT96" s="3" t="s">
        <v>107</v>
      </c>
      <c r="AU96" s="3">
        <v>505</v>
      </c>
      <c r="AV96" s="24">
        <v>193600000</v>
      </c>
      <c r="AW96" s="25">
        <v>44581</v>
      </c>
      <c r="AX96" s="3">
        <v>541</v>
      </c>
      <c r="AY96" s="26">
        <v>9600000</v>
      </c>
      <c r="AZ96" s="5">
        <v>44588</v>
      </c>
      <c r="BA96" s="46" t="s">
        <v>721</v>
      </c>
      <c r="BB96" s="10" t="s">
        <v>152</v>
      </c>
      <c r="BC96" s="27">
        <v>44587</v>
      </c>
      <c r="BD96" s="9" t="s">
        <v>167</v>
      </c>
      <c r="BE96" s="28"/>
      <c r="BF96" s="29"/>
      <c r="BG96" s="30"/>
      <c r="BH96" s="30"/>
      <c r="BI96" s="31"/>
      <c r="BJ96" s="30"/>
      <c r="BK96" s="31"/>
      <c r="BL96" s="30"/>
      <c r="BM96" s="31"/>
      <c r="BN96" s="30"/>
      <c r="BO96" s="32"/>
      <c r="BP96" s="32"/>
      <c r="BQ96" s="30"/>
      <c r="BR96" s="30"/>
      <c r="BS96" s="32"/>
      <c r="BT96" s="32"/>
      <c r="BU96" s="30"/>
      <c r="BV96" s="30"/>
      <c r="BW96" s="32"/>
      <c r="BX96" s="32"/>
      <c r="BY96" s="30"/>
      <c r="BZ96" s="33">
        <v>0</v>
      </c>
      <c r="CA96" s="33">
        <v>0</v>
      </c>
      <c r="CB96" s="33">
        <v>0</v>
      </c>
      <c r="CC96" s="33">
        <v>180</v>
      </c>
      <c r="CD96" s="34"/>
      <c r="CE96" s="32"/>
      <c r="CF96" s="34"/>
      <c r="CG96" s="34"/>
      <c r="CH96" s="20"/>
      <c r="CI96" s="30"/>
      <c r="CJ96" s="35"/>
      <c r="CK96" s="30"/>
      <c r="CL96" s="30"/>
      <c r="CM96" s="20"/>
      <c r="CN96" s="30"/>
      <c r="CO96" s="28">
        <v>44773</v>
      </c>
      <c r="CP96" s="36" t="s">
        <v>932</v>
      </c>
      <c r="CQ96" s="29">
        <v>151</v>
      </c>
      <c r="CR96" s="37"/>
      <c r="CS96" s="38">
        <v>9600000</v>
      </c>
      <c r="CT96" s="39">
        <v>0</v>
      </c>
      <c r="CU96" s="39">
        <v>0</v>
      </c>
      <c r="CV96" s="39">
        <v>0</v>
      </c>
      <c r="CW96" s="39">
        <v>0</v>
      </c>
      <c r="CX96" s="38">
        <v>9600000</v>
      </c>
      <c r="CY96" s="40">
        <v>44773</v>
      </c>
    </row>
    <row r="97" spans="1:103" ht="20.25" customHeight="1" x14ac:dyDescent="0.25">
      <c r="A97" s="10" t="s">
        <v>713</v>
      </c>
      <c r="B97" s="13" t="s">
        <v>722</v>
      </c>
      <c r="C97" s="1" t="s">
        <v>103</v>
      </c>
      <c r="D97" s="1" t="s">
        <v>124</v>
      </c>
      <c r="E97" s="1" t="s">
        <v>191</v>
      </c>
      <c r="F97" s="6" t="s">
        <v>104</v>
      </c>
      <c r="G97" s="14" t="s">
        <v>104</v>
      </c>
      <c r="H97" s="15" t="s">
        <v>104</v>
      </c>
      <c r="I97" s="15"/>
      <c r="J97" s="10" t="s">
        <v>715</v>
      </c>
      <c r="K97" s="10" t="s">
        <v>716</v>
      </c>
      <c r="L97" s="7">
        <v>9600000</v>
      </c>
      <c r="M97" s="18">
        <v>1600000</v>
      </c>
      <c r="N97" s="3">
        <v>6</v>
      </c>
      <c r="O97" s="8"/>
      <c r="P97" s="8">
        <v>180</v>
      </c>
      <c r="Q97" s="19">
        <v>44587</v>
      </c>
      <c r="R97" s="20">
        <v>44593</v>
      </c>
      <c r="S97" s="20">
        <v>44773</v>
      </c>
      <c r="T97" s="20">
        <v>44773</v>
      </c>
      <c r="U97" s="21">
        <v>0.16574585635359115</v>
      </c>
      <c r="V97" s="2">
        <v>2</v>
      </c>
      <c r="W97" s="22" t="s">
        <v>292</v>
      </c>
      <c r="X97" s="14" t="s">
        <v>108</v>
      </c>
      <c r="Y97" s="17" t="s">
        <v>106</v>
      </c>
      <c r="Z97" s="4">
        <v>1010238165</v>
      </c>
      <c r="AA97" s="23" t="s">
        <v>110</v>
      </c>
      <c r="AB97" s="3"/>
      <c r="AC97" s="23"/>
      <c r="AD97" s="23"/>
      <c r="AE97" s="23"/>
      <c r="AF97" s="23"/>
      <c r="AG97" s="23"/>
      <c r="AH97" s="23"/>
      <c r="AI97" s="23"/>
      <c r="AJ97" s="17" t="s">
        <v>717</v>
      </c>
      <c r="AK97" s="3" t="s">
        <v>257</v>
      </c>
      <c r="AL97" s="3">
        <v>69529</v>
      </c>
      <c r="AM97" s="52" t="s">
        <v>718</v>
      </c>
      <c r="AN97" s="56">
        <v>20225320001243</v>
      </c>
      <c r="AO97" s="3" t="s">
        <v>109</v>
      </c>
      <c r="AP97" s="4"/>
      <c r="AQ97" s="48" t="s">
        <v>719</v>
      </c>
      <c r="AR97" s="3">
        <v>2100</v>
      </c>
      <c r="AS97" s="3" t="s">
        <v>720</v>
      </c>
      <c r="AT97" s="3" t="s">
        <v>107</v>
      </c>
      <c r="AU97" s="3">
        <v>505</v>
      </c>
      <c r="AV97" s="24">
        <v>193600000</v>
      </c>
      <c r="AW97" s="25">
        <v>44581</v>
      </c>
      <c r="AX97" s="3">
        <v>539</v>
      </c>
      <c r="AY97" s="26">
        <v>9600000</v>
      </c>
      <c r="AZ97" s="5">
        <v>44588</v>
      </c>
      <c r="BA97" s="10" t="s">
        <v>723</v>
      </c>
      <c r="BB97" s="10" t="s">
        <v>152</v>
      </c>
      <c r="BC97" s="27">
        <v>44587</v>
      </c>
      <c r="BD97" s="9" t="s">
        <v>167</v>
      </c>
      <c r="BE97" s="28"/>
      <c r="BF97" s="29"/>
      <c r="BG97" s="30"/>
      <c r="BH97" s="30"/>
      <c r="BI97" s="31"/>
      <c r="BJ97" s="30"/>
      <c r="BK97" s="31"/>
      <c r="BL97" s="30"/>
      <c r="BM97" s="31"/>
      <c r="BN97" s="30"/>
      <c r="BO97" s="32"/>
      <c r="BP97" s="32"/>
      <c r="BQ97" s="30"/>
      <c r="BR97" s="30"/>
      <c r="BS97" s="32"/>
      <c r="BT97" s="32"/>
      <c r="BU97" s="30"/>
      <c r="BV97" s="30"/>
      <c r="BW97" s="32"/>
      <c r="BX97" s="32"/>
      <c r="BY97" s="30"/>
      <c r="BZ97" s="33">
        <v>0</v>
      </c>
      <c r="CA97" s="33">
        <v>0</v>
      </c>
      <c r="CB97" s="33">
        <v>0</v>
      </c>
      <c r="CC97" s="33">
        <v>180</v>
      </c>
      <c r="CD97" s="34"/>
      <c r="CE97" s="32"/>
      <c r="CF97" s="34"/>
      <c r="CG97" s="34"/>
      <c r="CH97" s="20"/>
      <c r="CI97" s="30"/>
      <c r="CJ97" s="35"/>
      <c r="CK97" s="30"/>
      <c r="CL97" s="30"/>
      <c r="CM97" s="20"/>
      <c r="CN97" s="30"/>
      <c r="CO97" s="28">
        <v>44773</v>
      </c>
      <c r="CP97" s="36" t="s">
        <v>932</v>
      </c>
      <c r="CQ97" s="29">
        <v>151</v>
      </c>
      <c r="CR97" s="37"/>
      <c r="CS97" s="38">
        <v>9600000</v>
      </c>
      <c r="CT97" s="39">
        <v>0</v>
      </c>
      <c r="CU97" s="39">
        <v>0</v>
      </c>
      <c r="CV97" s="39">
        <v>0</v>
      </c>
      <c r="CW97" s="39">
        <v>0</v>
      </c>
      <c r="CX97" s="38">
        <v>9600000</v>
      </c>
      <c r="CY97" s="40">
        <v>44773</v>
      </c>
    </row>
    <row r="98" spans="1:103" ht="20.25" customHeight="1" x14ac:dyDescent="0.25">
      <c r="A98" s="10" t="s">
        <v>713</v>
      </c>
      <c r="B98" s="13" t="s">
        <v>724</v>
      </c>
      <c r="C98" s="1" t="s">
        <v>103</v>
      </c>
      <c r="D98" s="1" t="s">
        <v>124</v>
      </c>
      <c r="E98" s="1" t="s">
        <v>191</v>
      </c>
      <c r="F98" s="6" t="s">
        <v>104</v>
      </c>
      <c r="G98" s="14" t="s">
        <v>104</v>
      </c>
      <c r="H98" s="15" t="s">
        <v>104</v>
      </c>
      <c r="I98" s="15"/>
      <c r="J98" s="10" t="s">
        <v>715</v>
      </c>
      <c r="K98" s="10" t="s">
        <v>716</v>
      </c>
      <c r="L98" s="7">
        <v>9600000</v>
      </c>
      <c r="M98" s="18">
        <v>1600000</v>
      </c>
      <c r="N98" s="3">
        <v>6</v>
      </c>
      <c r="O98" s="8"/>
      <c r="P98" s="8">
        <v>180</v>
      </c>
      <c r="Q98" s="19">
        <v>44587</v>
      </c>
      <c r="R98" s="20">
        <v>44593</v>
      </c>
      <c r="S98" s="20">
        <v>44773</v>
      </c>
      <c r="T98" s="20">
        <v>44773</v>
      </c>
      <c r="U98" s="21">
        <v>0.16574585635359115</v>
      </c>
      <c r="V98" s="2">
        <v>2</v>
      </c>
      <c r="W98" s="22" t="s">
        <v>325</v>
      </c>
      <c r="X98" s="14" t="s">
        <v>108</v>
      </c>
      <c r="Y98" s="17" t="s">
        <v>106</v>
      </c>
      <c r="Z98" s="4">
        <v>1010242178</v>
      </c>
      <c r="AA98" s="23" t="s">
        <v>110</v>
      </c>
      <c r="AB98" s="3"/>
      <c r="AC98" s="23"/>
      <c r="AD98" s="23"/>
      <c r="AE98" s="23"/>
      <c r="AF98" s="23"/>
      <c r="AG98" s="23"/>
      <c r="AH98" s="23"/>
      <c r="AI98" s="23"/>
      <c r="AJ98" s="17" t="s">
        <v>717</v>
      </c>
      <c r="AK98" s="3" t="s">
        <v>257</v>
      </c>
      <c r="AL98" s="3">
        <v>69529</v>
      </c>
      <c r="AM98" s="52" t="s">
        <v>718</v>
      </c>
      <c r="AN98" s="56">
        <v>20225320001243</v>
      </c>
      <c r="AO98" s="3" t="s">
        <v>109</v>
      </c>
      <c r="AP98" s="4"/>
      <c r="AQ98" s="48" t="s">
        <v>719</v>
      </c>
      <c r="AR98" s="3">
        <v>2100</v>
      </c>
      <c r="AS98" s="3" t="s">
        <v>720</v>
      </c>
      <c r="AT98" s="3" t="s">
        <v>107</v>
      </c>
      <c r="AU98" s="3">
        <v>505</v>
      </c>
      <c r="AV98" s="24">
        <v>193600000</v>
      </c>
      <c r="AW98" s="25">
        <v>44581</v>
      </c>
      <c r="AX98" s="3">
        <v>543</v>
      </c>
      <c r="AY98" s="26">
        <v>9600000</v>
      </c>
      <c r="AZ98" s="5">
        <v>44588</v>
      </c>
      <c r="BA98" s="10" t="s">
        <v>725</v>
      </c>
      <c r="BB98" s="10" t="s">
        <v>152</v>
      </c>
      <c r="BC98" s="27">
        <v>44587</v>
      </c>
      <c r="BD98" s="9" t="s">
        <v>167</v>
      </c>
      <c r="BE98" s="28"/>
      <c r="BF98" s="29"/>
      <c r="BG98" s="30"/>
      <c r="BH98" s="30"/>
      <c r="BI98" s="31"/>
      <c r="BJ98" s="30"/>
      <c r="BK98" s="31"/>
      <c r="BL98" s="30"/>
      <c r="BM98" s="31"/>
      <c r="BN98" s="30"/>
      <c r="BO98" s="32"/>
      <c r="BP98" s="32"/>
      <c r="BQ98" s="30"/>
      <c r="BR98" s="30"/>
      <c r="BS98" s="32"/>
      <c r="BT98" s="32"/>
      <c r="BU98" s="30"/>
      <c r="BV98" s="30"/>
      <c r="BW98" s="32"/>
      <c r="BX98" s="32"/>
      <c r="BY98" s="30"/>
      <c r="BZ98" s="33">
        <v>0</v>
      </c>
      <c r="CA98" s="33">
        <v>0</v>
      </c>
      <c r="CB98" s="33">
        <v>0</v>
      </c>
      <c r="CC98" s="33">
        <v>180</v>
      </c>
      <c r="CD98" s="34"/>
      <c r="CE98" s="32"/>
      <c r="CF98" s="34"/>
      <c r="CG98" s="34"/>
      <c r="CH98" s="20"/>
      <c r="CI98" s="30"/>
      <c r="CJ98" s="35"/>
      <c r="CK98" s="30"/>
      <c r="CL98" s="30"/>
      <c r="CM98" s="20"/>
      <c r="CN98" s="30"/>
      <c r="CO98" s="28">
        <v>44773</v>
      </c>
      <c r="CP98" s="36" t="s">
        <v>932</v>
      </c>
      <c r="CQ98" s="29">
        <v>151</v>
      </c>
      <c r="CR98" s="37"/>
      <c r="CS98" s="38">
        <v>9600000</v>
      </c>
      <c r="CT98" s="39">
        <v>0</v>
      </c>
      <c r="CU98" s="39">
        <v>0</v>
      </c>
      <c r="CV98" s="39">
        <v>0</v>
      </c>
      <c r="CW98" s="39">
        <v>0</v>
      </c>
      <c r="CX98" s="38">
        <v>9600000</v>
      </c>
      <c r="CY98" s="40">
        <v>44773</v>
      </c>
    </row>
    <row r="99" spans="1:103" ht="20.25" customHeight="1" x14ac:dyDescent="0.25">
      <c r="A99" s="10" t="s">
        <v>713</v>
      </c>
      <c r="B99" s="13" t="s">
        <v>726</v>
      </c>
      <c r="C99" s="1" t="s">
        <v>103</v>
      </c>
      <c r="D99" s="1" t="s">
        <v>124</v>
      </c>
      <c r="E99" s="1" t="s">
        <v>191</v>
      </c>
      <c r="F99" s="6" t="s">
        <v>104</v>
      </c>
      <c r="G99" s="14" t="s">
        <v>104</v>
      </c>
      <c r="H99" s="15" t="s">
        <v>104</v>
      </c>
      <c r="I99" s="15"/>
      <c r="J99" s="10" t="s">
        <v>715</v>
      </c>
      <c r="K99" s="10" t="s">
        <v>716</v>
      </c>
      <c r="L99" s="7">
        <v>9600000</v>
      </c>
      <c r="M99" s="18">
        <v>1600000</v>
      </c>
      <c r="N99" s="3">
        <v>6</v>
      </c>
      <c r="O99" s="8"/>
      <c r="P99" s="8">
        <v>180</v>
      </c>
      <c r="Q99" s="19">
        <v>44587</v>
      </c>
      <c r="R99" s="20">
        <v>44593</v>
      </c>
      <c r="S99" s="20">
        <v>44773</v>
      </c>
      <c r="T99" s="20">
        <v>44773</v>
      </c>
      <c r="U99" s="21">
        <v>0.16574585635359115</v>
      </c>
      <c r="V99" s="2">
        <v>2</v>
      </c>
      <c r="W99" s="22" t="s">
        <v>326</v>
      </c>
      <c r="X99" s="14" t="s">
        <v>108</v>
      </c>
      <c r="Y99" s="17" t="s">
        <v>106</v>
      </c>
      <c r="Z99" s="4">
        <v>1022326119</v>
      </c>
      <c r="AA99" s="23"/>
      <c r="AB99" s="3"/>
      <c r="AC99" s="23"/>
      <c r="AD99" s="23"/>
      <c r="AE99" s="23"/>
      <c r="AF99" s="23"/>
      <c r="AG99" s="23"/>
      <c r="AH99" s="23"/>
      <c r="AI99" s="23"/>
      <c r="AJ99" s="17" t="s">
        <v>717</v>
      </c>
      <c r="AK99" s="3" t="s">
        <v>257</v>
      </c>
      <c r="AL99" s="3">
        <v>69529</v>
      </c>
      <c r="AM99" s="52" t="s">
        <v>718</v>
      </c>
      <c r="AN99" s="56">
        <v>20225320001243</v>
      </c>
      <c r="AO99" s="3" t="s">
        <v>109</v>
      </c>
      <c r="AP99" s="4"/>
      <c r="AQ99" s="48" t="s">
        <v>719</v>
      </c>
      <c r="AR99" s="3">
        <v>2100</v>
      </c>
      <c r="AS99" s="3" t="s">
        <v>720</v>
      </c>
      <c r="AT99" s="3" t="s">
        <v>107</v>
      </c>
      <c r="AU99" s="3">
        <v>505</v>
      </c>
      <c r="AV99" s="24">
        <v>193600000</v>
      </c>
      <c r="AW99" s="25">
        <v>44581</v>
      </c>
      <c r="AX99" s="3">
        <v>537</v>
      </c>
      <c r="AY99" s="26">
        <v>9600000</v>
      </c>
      <c r="AZ99" s="5">
        <v>44588</v>
      </c>
      <c r="BA99" s="10" t="s">
        <v>727</v>
      </c>
      <c r="BB99" s="10" t="s">
        <v>152</v>
      </c>
      <c r="BC99" s="27">
        <v>44588</v>
      </c>
      <c r="BD99" s="9" t="s">
        <v>167</v>
      </c>
      <c r="BE99" s="28"/>
      <c r="BF99" s="29"/>
      <c r="BG99" s="30"/>
      <c r="BH99" s="30"/>
      <c r="BI99" s="31"/>
      <c r="BJ99" s="30"/>
      <c r="BK99" s="31"/>
      <c r="BL99" s="30"/>
      <c r="BM99" s="31"/>
      <c r="BN99" s="30"/>
      <c r="BO99" s="32"/>
      <c r="BP99" s="32"/>
      <c r="BQ99" s="30"/>
      <c r="BR99" s="30"/>
      <c r="BS99" s="32"/>
      <c r="BT99" s="32"/>
      <c r="BU99" s="30"/>
      <c r="BV99" s="30"/>
      <c r="BW99" s="32"/>
      <c r="BX99" s="32"/>
      <c r="BY99" s="30"/>
      <c r="BZ99" s="33">
        <v>0</v>
      </c>
      <c r="CA99" s="33">
        <v>0</v>
      </c>
      <c r="CB99" s="33">
        <v>0</v>
      </c>
      <c r="CC99" s="33">
        <v>180</v>
      </c>
      <c r="CD99" s="34"/>
      <c r="CE99" s="32"/>
      <c r="CF99" s="34"/>
      <c r="CG99" s="34"/>
      <c r="CH99" s="20"/>
      <c r="CI99" s="30"/>
      <c r="CJ99" s="35"/>
      <c r="CK99" s="30"/>
      <c r="CL99" s="30"/>
      <c r="CM99" s="20"/>
      <c r="CN99" s="30"/>
      <c r="CO99" s="28">
        <v>44773</v>
      </c>
      <c r="CP99" s="36" t="s">
        <v>932</v>
      </c>
      <c r="CQ99" s="29">
        <v>151</v>
      </c>
      <c r="CR99" s="37"/>
      <c r="CS99" s="38">
        <v>9600000</v>
      </c>
      <c r="CT99" s="39">
        <v>0</v>
      </c>
      <c r="CU99" s="39">
        <v>0</v>
      </c>
      <c r="CV99" s="39">
        <v>0</v>
      </c>
      <c r="CW99" s="39">
        <v>0</v>
      </c>
      <c r="CX99" s="38">
        <v>9600000</v>
      </c>
      <c r="CY99" s="40">
        <v>44773</v>
      </c>
    </row>
    <row r="100" spans="1:103" ht="20.25" customHeight="1" x14ac:dyDescent="0.25">
      <c r="A100" s="10" t="s">
        <v>728</v>
      </c>
      <c r="B100" s="13" t="s">
        <v>729</v>
      </c>
      <c r="C100" s="1" t="s">
        <v>103</v>
      </c>
      <c r="D100" s="1" t="s">
        <v>124</v>
      </c>
      <c r="E100" s="1" t="s">
        <v>191</v>
      </c>
      <c r="F100" s="6" t="s">
        <v>104</v>
      </c>
      <c r="G100" s="14" t="s">
        <v>104</v>
      </c>
      <c r="H100" s="15" t="s">
        <v>104</v>
      </c>
      <c r="I100" s="15"/>
      <c r="J100" s="10" t="s">
        <v>730</v>
      </c>
      <c r="K100" s="10" t="s">
        <v>731</v>
      </c>
      <c r="L100" s="7">
        <v>17760000</v>
      </c>
      <c r="M100" s="18">
        <v>2960000</v>
      </c>
      <c r="N100" s="3">
        <v>6</v>
      </c>
      <c r="O100" s="8"/>
      <c r="P100" s="8">
        <v>180</v>
      </c>
      <c r="Q100" s="19">
        <v>44587</v>
      </c>
      <c r="R100" s="20">
        <v>44593</v>
      </c>
      <c r="S100" s="20">
        <v>44773</v>
      </c>
      <c r="T100" s="20">
        <v>44773</v>
      </c>
      <c r="U100" s="21">
        <v>0.16574585635359115</v>
      </c>
      <c r="V100" s="2">
        <v>2</v>
      </c>
      <c r="W100" s="22" t="s">
        <v>322</v>
      </c>
      <c r="X100" s="14" t="s">
        <v>105</v>
      </c>
      <c r="Y100" s="17" t="s">
        <v>106</v>
      </c>
      <c r="Z100" s="4">
        <v>1077148895</v>
      </c>
      <c r="AA100" s="23" t="s">
        <v>323</v>
      </c>
      <c r="AB100" s="3"/>
      <c r="AC100" s="23"/>
      <c r="AD100" s="23"/>
      <c r="AE100" s="23"/>
      <c r="AF100" s="23"/>
      <c r="AG100" s="23"/>
      <c r="AH100" s="23"/>
      <c r="AI100" s="23"/>
      <c r="AJ100" s="17" t="s">
        <v>717</v>
      </c>
      <c r="AK100" s="3" t="s">
        <v>257</v>
      </c>
      <c r="AL100" s="3">
        <v>69542</v>
      </c>
      <c r="AM100" s="52" t="s">
        <v>718</v>
      </c>
      <c r="AN100" s="56">
        <v>20225320001243</v>
      </c>
      <c r="AO100" s="3" t="s">
        <v>109</v>
      </c>
      <c r="AP100" s="4"/>
      <c r="AQ100" s="48" t="s">
        <v>719</v>
      </c>
      <c r="AR100" s="3">
        <v>2100</v>
      </c>
      <c r="AS100" s="3" t="s">
        <v>720</v>
      </c>
      <c r="AT100" s="3" t="s">
        <v>107</v>
      </c>
      <c r="AU100" s="3">
        <v>510</v>
      </c>
      <c r="AV100" s="24">
        <v>32560000</v>
      </c>
      <c r="AW100" s="25">
        <v>44581</v>
      </c>
      <c r="AX100" s="3">
        <v>554</v>
      </c>
      <c r="AY100" s="26">
        <v>17760000</v>
      </c>
      <c r="AZ100" s="5">
        <v>44588</v>
      </c>
      <c r="BA100" s="46" t="s">
        <v>732</v>
      </c>
      <c r="BB100" s="3" t="s">
        <v>131</v>
      </c>
      <c r="BC100" s="27">
        <v>44589</v>
      </c>
      <c r="BD100" s="9" t="s">
        <v>167</v>
      </c>
      <c r="BE100" s="28"/>
      <c r="BF100" s="29"/>
      <c r="BG100" s="30"/>
      <c r="BH100" s="30"/>
      <c r="BI100" s="31"/>
      <c r="BJ100" s="30"/>
      <c r="BK100" s="31"/>
      <c r="BL100" s="30"/>
      <c r="BM100" s="31"/>
      <c r="BN100" s="30"/>
      <c r="BO100" s="32"/>
      <c r="BP100" s="32"/>
      <c r="BQ100" s="30"/>
      <c r="BR100" s="30"/>
      <c r="BS100" s="32"/>
      <c r="BT100" s="32"/>
      <c r="BU100" s="30"/>
      <c r="BV100" s="30"/>
      <c r="BW100" s="32"/>
      <c r="BX100" s="32"/>
      <c r="BY100" s="30"/>
      <c r="BZ100" s="33">
        <v>0</v>
      </c>
      <c r="CA100" s="33">
        <v>0</v>
      </c>
      <c r="CB100" s="33">
        <v>0</v>
      </c>
      <c r="CC100" s="33">
        <v>180</v>
      </c>
      <c r="CD100" s="34"/>
      <c r="CE100" s="32"/>
      <c r="CF100" s="34"/>
      <c r="CG100" s="34"/>
      <c r="CH100" s="20"/>
      <c r="CI100" s="30"/>
      <c r="CJ100" s="35"/>
      <c r="CK100" s="30"/>
      <c r="CL100" s="30"/>
      <c r="CM100" s="20"/>
      <c r="CN100" s="30"/>
      <c r="CO100" s="28">
        <v>44773</v>
      </c>
      <c r="CP100" s="36" t="s">
        <v>932</v>
      </c>
      <c r="CQ100" s="29">
        <v>151</v>
      </c>
      <c r="CR100" s="37"/>
      <c r="CS100" s="38">
        <v>17760000</v>
      </c>
      <c r="CT100" s="39">
        <v>0</v>
      </c>
      <c r="CU100" s="39">
        <v>0</v>
      </c>
      <c r="CV100" s="39">
        <v>0</v>
      </c>
      <c r="CW100" s="39">
        <v>0</v>
      </c>
      <c r="CX100" s="38">
        <v>17760000</v>
      </c>
      <c r="CY100" s="40">
        <v>44773</v>
      </c>
    </row>
    <row r="101" spans="1:103" ht="20.25" customHeight="1" x14ac:dyDescent="0.25">
      <c r="A101" s="10" t="s">
        <v>733</v>
      </c>
      <c r="B101" s="13" t="s">
        <v>734</v>
      </c>
      <c r="C101" s="1" t="s">
        <v>103</v>
      </c>
      <c r="D101" s="1" t="s">
        <v>124</v>
      </c>
      <c r="E101" s="1" t="s">
        <v>191</v>
      </c>
      <c r="F101" s="6" t="s">
        <v>104</v>
      </c>
      <c r="G101" s="14" t="s">
        <v>104</v>
      </c>
      <c r="H101" s="15" t="s">
        <v>104</v>
      </c>
      <c r="I101" s="15"/>
      <c r="J101" s="60" t="s">
        <v>730</v>
      </c>
      <c r="K101" s="10" t="s">
        <v>735</v>
      </c>
      <c r="L101" s="7">
        <v>17760000</v>
      </c>
      <c r="M101" s="18">
        <v>2960000</v>
      </c>
      <c r="N101" s="3">
        <v>6</v>
      </c>
      <c r="O101" s="8"/>
      <c r="P101" s="8">
        <v>180</v>
      </c>
      <c r="Q101" s="19">
        <v>44587</v>
      </c>
      <c r="R101" s="20">
        <v>44593</v>
      </c>
      <c r="S101" s="20">
        <v>44773</v>
      </c>
      <c r="T101" s="20">
        <v>44773</v>
      </c>
      <c r="U101" s="21">
        <v>0.16574585635359115</v>
      </c>
      <c r="V101" s="2">
        <v>2</v>
      </c>
      <c r="W101" s="22" t="s">
        <v>332</v>
      </c>
      <c r="X101" s="14" t="s">
        <v>105</v>
      </c>
      <c r="Y101" s="17" t="s">
        <v>106</v>
      </c>
      <c r="Z101" s="4">
        <v>1026253798</v>
      </c>
      <c r="AA101" s="23"/>
      <c r="AB101" s="3"/>
      <c r="AC101" s="23"/>
      <c r="AD101" s="23"/>
      <c r="AE101" s="23"/>
      <c r="AF101" s="23"/>
      <c r="AG101" s="23"/>
      <c r="AH101" s="23"/>
      <c r="AI101" s="23"/>
      <c r="AJ101" s="17" t="s">
        <v>717</v>
      </c>
      <c r="AK101" s="3" t="s">
        <v>257</v>
      </c>
      <c r="AL101" s="3">
        <v>69543</v>
      </c>
      <c r="AM101" s="52" t="s">
        <v>718</v>
      </c>
      <c r="AN101" s="56">
        <v>20225320001243</v>
      </c>
      <c r="AO101" s="3" t="s">
        <v>109</v>
      </c>
      <c r="AP101" s="4"/>
      <c r="AQ101" s="48" t="s">
        <v>719</v>
      </c>
      <c r="AR101" s="3">
        <v>2100</v>
      </c>
      <c r="AS101" s="3" t="s">
        <v>720</v>
      </c>
      <c r="AT101" s="3" t="s">
        <v>107</v>
      </c>
      <c r="AU101" s="3">
        <v>511</v>
      </c>
      <c r="AV101" s="24">
        <v>32560000</v>
      </c>
      <c r="AW101" s="25">
        <v>44581</v>
      </c>
      <c r="AX101" s="3">
        <v>555</v>
      </c>
      <c r="AY101" s="26">
        <v>17760000</v>
      </c>
      <c r="AZ101" s="5">
        <v>44588</v>
      </c>
      <c r="BA101" s="10" t="s">
        <v>736</v>
      </c>
      <c r="BB101" s="10" t="s">
        <v>152</v>
      </c>
      <c r="BC101" s="27">
        <v>44588</v>
      </c>
      <c r="BD101" s="9" t="s">
        <v>167</v>
      </c>
      <c r="BE101" s="28"/>
      <c r="BF101" s="29"/>
      <c r="BG101" s="30"/>
      <c r="BH101" s="30"/>
      <c r="BI101" s="31"/>
      <c r="BJ101" s="30"/>
      <c r="BK101" s="31"/>
      <c r="BL101" s="30"/>
      <c r="BM101" s="31"/>
      <c r="BN101" s="30"/>
      <c r="BO101" s="32"/>
      <c r="BP101" s="32"/>
      <c r="BQ101" s="30"/>
      <c r="BR101" s="30"/>
      <c r="BS101" s="32"/>
      <c r="BT101" s="32"/>
      <c r="BU101" s="30"/>
      <c r="BV101" s="30"/>
      <c r="BW101" s="32"/>
      <c r="BX101" s="32"/>
      <c r="BY101" s="30"/>
      <c r="BZ101" s="33">
        <v>0</v>
      </c>
      <c r="CA101" s="33">
        <v>0</v>
      </c>
      <c r="CB101" s="33">
        <v>0</v>
      </c>
      <c r="CC101" s="33">
        <v>180</v>
      </c>
      <c r="CD101" s="34"/>
      <c r="CE101" s="32"/>
      <c r="CF101" s="34"/>
      <c r="CG101" s="34"/>
      <c r="CH101" s="20"/>
      <c r="CI101" s="30"/>
      <c r="CJ101" s="35"/>
      <c r="CK101" s="30"/>
      <c r="CL101" s="30"/>
      <c r="CM101" s="20"/>
      <c r="CN101" s="30"/>
      <c r="CO101" s="28">
        <v>44773</v>
      </c>
      <c r="CP101" s="36" t="s">
        <v>932</v>
      </c>
      <c r="CQ101" s="29">
        <v>151</v>
      </c>
      <c r="CR101" s="37"/>
      <c r="CS101" s="38">
        <v>17760000</v>
      </c>
      <c r="CT101" s="39">
        <v>0</v>
      </c>
      <c r="CU101" s="39">
        <v>0</v>
      </c>
      <c r="CV101" s="39">
        <v>0</v>
      </c>
      <c r="CW101" s="39">
        <v>0</v>
      </c>
      <c r="CX101" s="38">
        <v>17760000</v>
      </c>
      <c r="CY101" s="40">
        <v>44773</v>
      </c>
    </row>
    <row r="102" spans="1:103" ht="20.25" customHeight="1" x14ac:dyDescent="0.25">
      <c r="A102" s="10" t="s">
        <v>713</v>
      </c>
      <c r="B102" s="13" t="s">
        <v>737</v>
      </c>
      <c r="C102" s="1" t="s">
        <v>103</v>
      </c>
      <c r="D102" s="1" t="s">
        <v>124</v>
      </c>
      <c r="E102" s="1" t="s">
        <v>191</v>
      </c>
      <c r="F102" s="6" t="s">
        <v>104</v>
      </c>
      <c r="G102" s="14" t="s">
        <v>104</v>
      </c>
      <c r="H102" s="15" t="s">
        <v>104</v>
      </c>
      <c r="I102" s="15"/>
      <c r="J102" s="10" t="s">
        <v>715</v>
      </c>
      <c r="K102" s="10" t="s">
        <v>716</v>
      </c>
      <c r="L102" s="7">
        <v>9600000</v>
      </c>
      <c r="M102" s="18">
        <v>1600000</v>
      </c>
      <c r="N102" s="3">
        <v>6</v>
      </c>
      <c r="O102" s="8"/>
      <c r="P102" s="8">
        <v>180</v>
      </c>
      <c r="Q102" s="19">
        <v>44587</v>
      </c>
      <c r="R102" s="20">
        <v>44593</v>
      </c>
      <c r="S102" s="20">
        <v>44773</v>
      </c>
      <c r="T102" s="20">
        <v>44773</v>
      </c>
      <c r="U102" s="21">
        <v>0.16574585635359115</v>
      </c>
      <c r="V102" s="2">
        <v>2</v>
      </c>
      <c r="W102" s="22" t="s">
        <v>328</v>
      </c>
      <c r="X102" s="14" t="s">
        <v>108</v>
      </c>
      <c r="Y102" s="17" t="s">
        <v>106</v>
      </c>
      <c r="Z102" s="4">
        <v>1026281709</v>
      </c>
      <c r="AA102" s="23"/>
      <c r="AB102" s="3"/>
      <c r="AC102" s="23"/>
      <c r="AD102" s="23"/>
      <c r="AE102" s="23"/>
      <c r="AF102" s="23"/>
      <c r="AG102" s="23"/>
      <c r="AH102" s="23"/>
      <c r="AI102" s="23"/>
      <c r="AJ102" s="17" t="s">
        <v>717</v>
      </c>
      <c r="AK102" s="3" t="s">
        <v>257</v>
      </c>
      <c r="AL102" s="3">
        <v>69529</v>
      </c>
      <c r="AM102" s="52" t="s">
        <v>718</v>
      </c>
      <c r="AN102" s="56">
        <v>20225320001243</v>
      </c>
      <c r="AO102" s="3" t="s">
        <v>109</v>
      </c>
      <c r="AP102" s="4"/>
      <c r="AQ102" s="48" t="s">
        <v>719</v>
      </c>
      <c r="AR102" s="3">
        <v>2100</v>
      </c>
      <c r="AS102" s="3" t="s">
        <v>720</v>
      </c>
      <c r="AT102" s="3" t="s">
        <v>107</v>
      </c>
      <c r="AU102" s="3">
        <v>505</v>
      </c>
      <c r="AV102" s="24">
        <v>193600000</v>
      </c>
      <c r="AW102" s="25">
        <v>44581</v>
      </c>
      <c r="AX102" s="3">
        <v>542</v>
      </c>
      <c r="AY102" s="26">
        <v>9600000</v>
      </c>
      <c r="AZ102" s="5">
        <v>44588</v>
      </c>
      <c r="BA102" s="10" t="s">
        <v>738</v>
      </c>
      <c r="BB102" s="10" t="s">
        <v>152</v>
      </c>
      <c r="BC102" s="27">
        <v>44588</v>
      </c>
      <c r="BD102" s="9" t="s">
        <v>167</v>
      </c>
      <c r="BE102" s="28"/>
      <c r="BF102" s="29"/>
      <c r="BG102" s="30"/>
      <c r="BH102" s="30"/>
      <c r="BI102" s="31"/>
      <c r="BJ102" s="30"/>
      <c r="BK102" s="31"/>
      <c r="BL102" s="30"/>
      <c r="BM102" s="31"/>
      <c r="BN102" s="30"/>
      <c r="BO102" s="32"/>
      <c r="BP102" s="32"/>
      <c r="BQ102" s="30"/>
      <c r="BR102" s="30"/>
      <c r="BS102" s="32"/>
      <c r="BT102" s="32"/>
      <c r="BU102" s="30"/>
      <c r="BV102" s="30"/>
      <c r="BW102" s="32"/>
      <c r="BX102" s="32"/>
      <c r="BY102" s="30"/>
      <c r="BZ102" s="33">
        <v>0</v>
      </c>
      <c r="CA102" s="33">
        <v>0</v>
      </c>
      <c r="CB102" s="33">
        <v>0</v>
      </c>
      <c r="CC102" s="33">
        <v>180</v>
      </c>
      <c r="CD102" s="34"/>
      <c r="CE102" s="32"/>
      <c r="CF102" s="34"/>
      <c r="CG102" s="34"/>
      <c r="CH102" s="20"/>
      <c r="CI102" s="30"/>
      <c r="CJ102" s="35"/>
      <c r="CK102" s="30"/>
      <c r="CL102" s="30"/>
      <c r="CM102" s="20"/>
      <c r="CN102" s="30"/>
      <c r="CO102" s="28">
        <v>44773</v>
      </c>
      <c r="CP102" s="36" t="s">
        <v>932</v>
      </c>
      <c r="CQ102" s="29">
        <v>151</v>
      </c>
      <c r="CR102" s="37"/>
      <c r="CS102" s="38">
        <v>9600000</v>
      </c>
      <c r="CT102" s="39">
        <v>0</v>
      </c>
      <c r="CU102" s="39">
        <v>0</v>
      </c>
      <c r="CV102" s="39">
        <v>0</v>
      </c>
      <c r="CW102" s="39">
        <v>0</v>
      </c>
      <c r="CX102" s="38">
        <v>9600000</v>
      </c>
      <c r="CY102" s="40">
        <v>44773</v>
      </c>
    </row>
    <row r="103" spans="1:103" ht="20.25" customHeight="1" x14ac:dyDescent="0.25">
      <c r="A103" s="10" t="s">
        <v>739</v>
      </c>
      <c r="B103" s="13" t="s">
        <v>740</v>
      </c>
      <c r="C103" s="1" t="s">
        <v>103</v>
      </c>
      <c r="D103" s="1" t="s">
        <v>124</v>
      </c>
      <c r="E103" s="1" t="s">
        <v>191</v>
      </c>
      <c r="F103" s="6" t="s">
        <v>104</v>
      </c>
      <c r="G103" s="14" t="s">
        <v>104</v>
      </c>
      <c r="H103" s="15" t="s">
        <v>104</v>
      </c>
      <c r="I103" s="15"/>
      <c r="J103" s="61" t="s">
        <v>730</v>
      </c>
      <c r="K103" s="10" t="s">
        <v>735</v>
      </c>
      <c r="L103" s="7">
        <v>17760000</v>
      </c>
      <c r="M103" s="18">
        <v>2960000</v>
      </c>
      <c r="N103" s="3">
        <v>6</v>
      </c>
      <c r="O103" s="8"/>
      <c r="P103" s="8">
        <v>180</v>
      </c>
      <c r="Q103" s="19">
        <v>44587</v>
      </c>
      <c r="R103" s="20">
        <v>44593</v>
      </c>
      <c r="S103" s="20">
        <v>44773</v>
      </c>
      <c r="T103" s="20">
        <v>44773</v>
      </c>
      <c r="U103" s="21">
        <v>0.16574585635359115</v>
      </c>
      <c r="V103" s="2">
        <v>2</v>
      </c>
      <c r="W103" s="22" t="s">
        <v>741</v>
      </c>
      <c r="X103" s="14" t="s">
        <v>105</v>
      </c>
      <c r="Y103" s="17" t="s">
        <v>106</v>
      </c>
      <c r="Z103" s="51">
        <v>11200823</v>
      </c>
      <c r="AA103" s="23"/>
      <c r="AB103" s="3"/>
      <c r="AC103" s="23"/>
      <c r="AD103" s="23"/>
      <c r="AE103" s="23"/>
      <c r="AF103" s="23"/>
      <c r="AG103" s="23"/>
      <c r="AH103" s="23"/>
      <c r="AI103" s="23"/>
      <c r="AJ103" s="17" t="s">
        <v>717</v>
      </c>
      <c r="AK103" s="3" t="s">
        <v>257</v>
      </c>
      <c r="AL103" s="3">
        <v>69548</v>
      </c>
      <c r="AM103" s="52" t="s">
        <v>718</v>
      </c>
      <c r="AN103" s="56">
        <v>20225320001243</v>
      </c>
      <c r="AO103" s="3" t="s">
        <v>109</v>
      </c>
      <c r="AP103" s="4"/>
      <c r="AQ103" s="48" t="s">
        <v>719</v>
      </c>
      <c r="AR103" s="3">
        <v>2100</v>
      </c>
      <c r="AS103" s="3" t="s">
        <v>720</v>
      </c>
      <c r="AT103" s="3" t="s">
        <v>107</v>
      </c>
      <c r="AU103" s="3">
        <v>514</v>
      </c>
      <c r="AV103" s="24">
        <v>97680000</v>
      </c>
      <c r="AW103" s="25">
        <v>44581</v>
      </c>
      <c r="AX103" s="3">
        <v>552</v>
      </c>
      <c r="AY103" s="26">
        <v>17760000</v>
      </c>
      <c r="AZ103" s="5">
        <v>44588</v>
      </c>
      <c r="BA103" s="10" t="s">
        <v>742</v>
      </c>
      <c r="BB103" s="10" t="s">
        <v>152</v>
      </c>
      <c r="BC103" s="27">
        <v>44593</v>
      </c>
      <c r="BD103" s="9" t="s">
        <v>167</v>
      </c>
      <c r="BE103" s="28"/>
      <c r="BF103" s="29"/>
      <c r="BG103" s="30"/>
      <c r="BH103" s="30"/>
      <c r="BI103" s="31"/>
      <c r="BJ103" s="30"/>
      <c r="BK103" s="31"/>
      <c r="BL103" s="30"/>
      <c r="BM103" s="31"/>
      <c r="BN103" s="30"/>
      <c r="BO103" s="32"/>
      <c r="BP103" s="32"/>
      <c r="BQ103" s="30"/>
      <c r="BR103" s="30"/>
      <c r="BS103" s="32"/>
      <c r="BT103" s="32"/>
      <c r="BU103" s="30"/>
      <c r="BV103" s="30"/>
      <c r="BW103" s="32"/>
      <c r="BX103" s="32"/>
      <c r="BY103" s="30"/>
      <c r="BZ103" s="33">
        <v>0</v>
      </c>
      <c r="CA103" s="33">
        <v>0</v>
      </c>
      <c r="CB103" s="33">
        <v>0</v>
      </c>
      <c r="CC103" s="33">
        <v>180</v>
      </c>
      <c r="CD103" s="34"/>
      <c r="CE103" s="32"/>
      <c r="CF103" s="34"/>
      <c r="CG103" s="34"/>
      <c r="CH103" s="20"/>
      <c r="CI103" s="30"/>
      <c r="CJ103" s="35"/>
      <c r="CK103" s="30"/>
      <c r="CL103" s="30"/>
      <c r="CM103" s="20"/>
      <c r="CN103" s="30"/>
      <c r="CO103" s="28">
        <v>44773</v>
      </c>
      <c r="CP103" s="36" t="s">
        <v>932</v>
      </c>
      <c r="CQ103" s="29">
        <v>151</v>
      </c>
      <c r="CR103" s="37"/>
      <c r="CS103" s="38">
        <v>17760000</v>
      </c>
      <c r="CT103" s="39">
        <v>0</v>
      </c>
      <c r="CU103" s="39">
        <v>0</v>
      </c>
      <c r="CV103" s="39">
        <v>0</v>
      </c>
      <c r="CW103" s="39">
        <v>0</v>
      </c>
      <c r="CX103" s="38">
        <v>17760000</v>
      </c>
      <c r="CY103" s="40">
        <v>44773</v>
      </c>
    </row>
    <row r="104" spans="1:103" ht="20.25" customHeight="1" x14ac:dyDescent="0.25">
      <c r="A104" s="10" t="s">
        <v>713</v>
      </c>
      <c r="B104" s="13" t="s">
        <v>743</v>
      </c>
      <c r="C104" s="1" t="s">
        <v>103</v>
      </c>
      <c r="D104" s="1" t="s">
        <v>124</v>
      </c>
      <c r="E104" s="1" t="s">
        <v>191</v>
      </c>
      <c r="F104" s="6" t="s">
        <v>104</v>
      </c>
      <c r="G104" s="14" t="s">
        <v>104</v>
      </c>
      <c r="H104" s="15" t="s">
        <v>104</v>
      </c>
      <c r="I104" s="15"/>
      <c r="J104" s="10" t="s">
        <v>715</v>
      </c>
      <c r="K104" s="10" t="s">
        <v>716</v>
      </c>
      <c r="L104" s="7">
        <v>9600000</v>
      </c>
      <c r="M104" s="18">
        <v>1600000</v>
      </c>
      <c r="N104" s="3">
        <v>6</v>
      </c>
      <c r="O104" s="8"/>
      <c r="P104" s="8">
        <v>180</v>
      </c>
      <c r="Q104" s="19">
        <v>44587</v>
      </c>
      <c r="R104" s="20">
        <v>44593</v>
      </c>
      <c r="S104" s="20">
        <v>44773</v>
      </c>
      <c r="T104" s="20">
        <v>44773</v>
      </c>
      <c r="U104" s="21">
        <v>0.16574585635359115</v>
      </c>
      <c r="V104" s="2">
        <v>2</v>
      </c>
      <c r="W104" s="22" t="s">
        <v>291</v>
      </c>
      <c r="X104" s="14" t="s">
        <v>108</v>
      </c>
      <c r="Y104" s="17" t="s">
        <v>106</v>
      </c>
      <c r="Z104" s="4">
        <v>1026300965</v>
      </c>
      <c r="AA104" s="23" t="s">
        <v>110</v>
      </c>
      <c r="AB104" s="3"/>
      <c r="AC104" s="23"/>
      <c r="AD104" s="23"/>
      <c r="AE104" s="23"/>
      <c r="AF104" s="23"/>
      <c r="AG104" s="23"/>
      <c r="AH104" s="23"/>
      <c r="AI104" s="23"/>
      <c r="AJ104" s="17" t="s">
        <v>717</v>
      </c>
      <c r="AK104" s="3" t="s">
        <v>257</v>
      </c>
      <c r="AL104" s="3">
        <v>69529</v>
      </c>
      <c r="AM104" s="52" t="s">
        <v>718</v>
      </c>
      <c r="AN104" s="56">
        <v>20225320001243</v>
      </c>
      <c r="AO104" s="3" t="s">
        <v>109</v>
      </c>
      <c r="AP104" s="4"/>
      <c r="AQ104" s="48" t="s">
        <v>719</v>
      </c>
      <c r="AR104" s="3">
        <v>2100</v>
      </c>
      <c r="AS104" s="3" t="s">
        <v>720</v>
      </c>
      <c r="AT104" s="3" t="s">
        <v>107</v>
      </c>
      <c r="AU104" s="3">
        <v>505</v>
      </c>
      <c r="AV104" s="24">
        <v>193600000</v>
      </c>
      <c r="AW104" s="25">
        <v>44581</v>
      </c>
      <c r="AX104" s="3">
        <v>538</v>
      </c>
      <c r="AY104" s="26">
        <v>9600000</v>
      </c>
      <c r="AZ104" s="5">
        <v>44588</v>
      </c>
      <c r="BA104" s="10" t="s">
        <v>744</v>
      </c>
      <c r="BB104" s="10" t="s">
        <v>152</v>
      </c>
      <c r="BC104" s="27">
        <v>44588</v>
      </c>
      <c r="BD104" s="9" t="s">
        <v>167</v>
      </c>
      <c r="BE104" s="28"/>
      <c r="BF104" s="29"/>
      <c r="BG104" s="30"/>
      <c r="BH104" s="30"/>
      <c r="BI104" s="31"/>
      <c r="BJ104" s="30"/>
      <c r="BK104" s="31"/>
      <c r="BL104" s="30"/>
      <c r="BM104" s="31"/>
      <c r="BN104" s="30"/>
      <c r="BO104" s="32"/>
      <c r="BP104" s="32"/>
      <c r="BQ104" s="30"/>
      <c r="BR104" s="30"/>
      <c r="BS104" s="32"/>
      <c r="BT104" s="32"/>
      <c r="BU104" s="30"/>
      <c r="BV104" s="30"/>
      <c r="BW104" s="32"/>
      <c r="BX104" s="32"/>
      <c r="BY104" s="30"/>
      <c r="BZ104" s="33">
        <v>0</v>
      </c>
      <c r="CA104" s="33">
        <v>0</v>
      </c>
      <c r="CB104" s="33">
        <v>0</v>
      </c>
      <c r="CC104" s="33">
        <v>180</v>
      </c>
      <c r="CD104" s="34"/>
      <c r="CE104" s="32"/>
      <c r="CF104" s="34"/>
      <c r="CG104" s="34"/>
      <c r="CH104" s="20"/>
      <c r="CI104" s="30"/>
      <c r="CJ104" s="35"/>
      <c r="CK104" s="30"/>
      <c r="CL104" s="30"/>
      <c r="CM104" s="20"/>
      <c r="CN104" s="30"/>
      <c r="CO104" s="28">
        <v>44773</v>
      </c>
      <c r="CP104" s="36" t="s">
        <v>932</v>
      </c>
      <c r="CQ104" s="29">
        <v>151</v>
      </c>
      <c r="CR104" s="37"/>
      <c r="CS104" s="38">
        <v>9600000</v>
      </c>
      <c r="CT104" s="39">
        <v>0</v>
      </c>
      <c r="CU104" s="39">
        <v>0</v>
      </c>
      <c r="CV104" s="39">
        <v>0</v>
      </c>
      <c r="CW104" s="39">
        <v>0</v>
      </c>
      <c r="CX104" s="38">
        <v>9600000</v>
      </c>
      <c r="CY104" s="40">
        <v>44773</v>
      </c>
    </row>
    <row r="105" spans="1:103" ht="20.25" customHeight="1" x14ac:dyDescent="0.25">
      <c r="A105" s="10" t="s">
        <v>713</v>
      </c>
      <c r="B105" s="13" t="s">
        <v>745</v>
      </c>
      <c r="C105" s="1" t="s">
        <v>103</v>
      </c>
      <c r="D105" s="1" t="s">
        <v>124</v>
      </c>
      <c r="E105" s="1" t="s">
        <v>191</v>
      </c>
      <c r="F105" s="6" t="s">
        <v>104</v>
      </c>
      <c r="G105" s="14" t="s">
        <v>104</v>
      </c>
      <c r="H105" s="15" t="s">
        <v>104</v>
      </c>
      <c r="I105" s="15"/>
      <c r="J105" s="10" t="s">
        <v>715</v>
      </c>
      <c r="K105" s="10" t="s">
        <v>716</v>
      </c>
      <c r="L105" s="7">
        <v>9600000</v>
      </c>
      <c r="M105" s="18">
        <v>1600000</v>
      </c>
      <c r="N105" s="3">
        <v>6</v>
      </c>
      <c r="O105" s="8"/>
      <c r="P105" s="8">
        <v>180</v>
      </c>
      <c r="Q105" s="19">
        <v>44587</v>
      </c>
      <c r="R105" s="20">
        <v>44593</v>
      </c>
      <c r="S105" s="20">
        <v>44773</v>
      </c>
      <c r="T105" s="20">
        <v>44773</v>
      </c>
      <c r="U105" s="21">
        <v>0.16574585635359115</v>
      </c>
      <c r="V105" s="2">
        <v>2</v>
      </c>
      <c r="W105" s="22" t="s">
        <v>746</v>
      </c>
      <c r="X105" s="14" t="s">
        <v>108</v>
      </c>
      <c r="Y105" s="17" t="s">
        <v>106</v>
      </c>
      <c r="Z105" s="51">
        <v>1010201281</v>
      </c>
      <c r="AA105" s="23"/>
      <c r="AB105" s="3"/>
      <c r="AC105" s="23"/>
      <c r="AD105" s="23"/>
      <c r="AE105" s="23"/>
      <c r="AF105" s="23"/>
      <c r="AG105" s="23"/>
      <c r="AH105" s="23"/>
      <c r="AI105" s="23"/>
      <c r="AJ105" s="17" t="s">
        <v>717</v>
      </c>
      <c r="AK105" s="3" t="s">
        <v>257</v>
      </c>
      <c r="AL105" s="3">
        <v>69529</v>
      </c>
      <c r="AM105" s="52" t="s">
        <v>718</v>
      </c>
      <c r="AN105" s="56">
        <v>20225320001243</v>
      </c>
      <c r="AO105" s="3" t="s">
        <v>109</v>
      </c>
      <c r="AP105" s="4"/>
      <c r="AQ105" s="48" t="s">
        <v>719</v>
      </c>
      <c r="AR105" s="3">
        <v>2100</v>
      </c>
      <c r="AS105" s="3" t="s">
        <v>720</v>
      </c>
      <c r="AT105" s="3" t="s">
        <v>107</v>
      </c>
      <c r="AU105" s="3">
        <v>505</v>
      </c>
      <c r="AV105" s="24">
        <v>193600000</v>
      </c>
      <c r="AW105" s="25">
        <v>44581</v>
      </c>
      <c r="AX105" s="3">
        <v>540</v>
      </c>
      <c r="AY105" s="26">
        <v>9600000</v>
      </c>
      <c r="AZ105" s="5">
        <v>44588</v>
      </c>
      <c r="BA105" s="10" t="s">
        <v>747</v>
      </c>
      <c r="BB105" s="3" t="s">
        <v>131</v>
      </c>
      <c r="BC105" s="27">
        <v>44589</v>
      </c>
      <c r="BD105" s="9" t="s">
        <v>167</v>
      </c>
      <c r="BE105" s="28"/>
      <c r="BF105" s="29"/>
      <c r="BG105" s="30"/>
      <c r="BH105" s="30"/>
      <c r="BI105" s="31"/>
      <c r="BJ105" s="30"/>
      <c r="BK105" s="31"/>
      <c r="BL105" s="30"/>
      <c r="BM105" s="31"/>
      <c r="BN105" s="30"/>
      <c r="BO105" s="32"/>
      <c r="BP105" s="32"/>
      <c r="BQ105" s="30"/>
      <c r="BR105" s="30"/>
      <c r="BS105" s="32"/>
      <c r="BT105" s="32"/>
      <c r="BU105" s="30"/>
      <c r="BV105" s="30"/>
      <c r="BW105" s="32"/>
      <c r="BX105" s="32"/>
      <c r="BY105" s="30"/>
      <c r="BZ105" s="33">
        <v>0</v>
      </c>
      <c r="CA105" s="33">
        <v>0</v>
      </c>
      <c r="CB105" s="33">
        <v>0</v>
      </c>
      <c r="CC105" s="33">
        <v>180</v>
      </c>
      <c r="CD105" s="34"/>
      <c r="CE105" s="32"/>
      <c r="CF105" s="34"/>
      <c r="CG105" s="34"/>
      <c r="CH105" s="20"/>
      <c r="CI105" s="30"/>
      <c r="CJ105" s="35"/>
      <c r="CK105" s="30"/>
      <c r="CL105" s="30"/>
      <c r="CM105" s="20"/>
      <c r="CN105" s="30"/>
      <c r="CO105" s="28">
        <v>44773</v>
      </c>
      <c r="CP105" s="36" t="s">
        <v>932</v>
      </c>
      <c r="CQ105" s="29">
        <v>151</v>
      </c>
      <c r="CR105" s="37"/>
      <c r="CS105" s="38">
        <v>9600000</v>
      </c>
      <c r="CT105" s="39">
        <v>0</v>
      </c>
      <c r="CU105" s="39">
        <v>0</v>
      </c>
      <c r="CV105" s="39">
        <v>0</v>
      </c>
      <c r="CW105" s="39">
        <v>0</v>
      </c>
      <c r="CX105" s="38">
        <v>9600000</v>
      </c>
      <c r="CY105" s="40">
        <v>44773</v>
      </c>
    </row>
    <row r="106" spans="1:103" ht="20.25" customHeight="1" x14ac:dyDescent="0.25">
      <c r="A106" s="10" t="s">
        <v>713</v>
      </c>
      <c r="B106" s="13" t="s">
        <v>748</v>
      </c>
      <c r="C106" s="1" t="s">
        <v>103</v>
      </c>
      <c r="D106" s="1" t="s">
        <v>124</v>
      </c>
      <c r="E106" s="1" t="s">
        <v>191</v>
      </c>
      <c r="F106" s="6" t="s">
        <v>104</v>
      </c>
      <c r="G106" s="14" t="s">
        <v>104</v>
      </c>
      <c r="H106" s="15" t="s">
        <v>104</v>
      </c>
      <c r="I106" s="15"/>
      <c r="J106" s="10" t="s">
        <v>715</v>
      </c>
      <c r="K106" s="10" t="s">
        <v>716</v>
      </c>
      <c r="L106" s="7">
        <v>9600000</v>
      </c>
      <c r="M106" s="18">
        <v>1600000</v>
      </c>
      <c r="N106" s="3">
        <v>6</v>
      </c>
      <c r="O106" s="8"/>
      <c r="P106" s="8">
        <v>180</v>
      </c>
      <c r="Q106" s="19">
        <v>44587</v>
      </c>
      <c r="R106" s="20">
        <v>44593</v>
      </c>
      <c r="S106" s="20">
        <v>44773</v>
      </c>
      <c r="T106" s="20">
        <v>44773</v>
      </c>
      <c r="U106" s="21">
        <v>0.16574585635359115</v>
      </c>
      <c r="V106" s="2">
        <v>2</v>
      </c>
      <c r="W106" s="22" t="s">
        <v>749</v>
      </c>
      <c r="X106" s="14" t="s">
        <v>105</v>
      </c>
      <c r="Y106" s="17" t="s">
        <v>106</v>
      </c>
      <c r="Z106" s="51">
        <v>1010203835</v>
      </c>
      <c r="AA106" s="23"/>
      <c r="AB106" s="3"/>
      <c r="AC106" s="23"/>
      <c r="AD106" s="23"/>
      <c r="AE106" s="23"/>
      <c r="AF106" s="23"/>
      <c r="AG106" s="23"/>
      <c r="AH106" s="23"/>
      <c r="AI106" s="23"/>
      <c r="AJ106" s="17" t="s">
        <v>717</v>
      </c>
      <c r="AK106" s="3" t="s">
        <v>257</v>
      </c>
      <c r="AL106" s="3">
        <v>69529</v>
      </c>
      <c r="AM106" s="52" t="s">
        <v>718</v>
      </c>
      <c r="AN106" s="56">
        <v>20225320001243</v>
      </c>
      <c r="AO106" s="3" t="s">
        <v>109</v>
      </c>
      <c r="AP106" s="4"/>
      <c r="AQ106" s="48" t="s">
        <v>719</v>
      </c>
      <c r="AR106" s="3">
        <v>2100</v>
      </c>
      <c r="AS106" s="3" t="s">
        <v>720</v>
      </c>
      <c r="AT106" s="3" t="s">
        <v>107</v>
      </c>
      <c r="AU106" s="3">
        <v>505</v>
      </c>
      <c r="AV106" s="24">
        <v>193600000</v>
      </c>
      <c r="AW106" s="25">
        <v>44581</v>
      </c>
      <c r="AX106" s="3">
        <v>547</v>
      </c>
      <c r="AY106" s="26">
        <v>9600000</v>
      </c>
      <c r="AZ106" s="5">
        <v>44588</v>
      </c>
      <c r="BA106" s="10" t="s">
        <v>750</v>
      </c>
      <c r="BB106" s="3" t="s">
        <v>131</v>
      </c>
      <c r="BC106" s="27">
        <v>44588</v>
      </c>
      <c r="BD106" s="9" t="s">
        <v>167</v>
      </c>
      <c r="BE106" s="28"/>
      <c r="BF106" s="29"/>
      <c r="BG106" s="30"/>
      <c r="BH106" s="30"/>
      <c r="BI106" s="31"/>
      <c r="BJ106" s="30"/>
      <c r="BK106" s="31"/>
      <c r="BL106" s="30"/>
      <c r="BM106" s="31"/>
      <c r="BN106" s="30"/>
      <c r="BO106" s="32"/>
      <c r="BP106" s="32"/>
      <c r="BQ106" s="30"/>
      <c r="BR106" s="30"/>
      <c r="BS106" s="32"/>
      <c r="BT106" s="32"/>
      <c r="BU106" s="30"/>
      <c r="BV106" s="30"/>
      <c r="BW106" s="32"/>
      <c r="BX106" s="32"/>
      <c r="BY106" s="30"/>
      <c r="BZ106" s="33">
        <v>0</v>
      </c>
      <c r="CA106" s="33">
        <v>0</v>
      </c>
      <c r="CB106" s="33">
        <v>0</v>
      </c>
      <c r="CC106" s="33">
        <v>180</v>
      </c>
      <c r="CD106" s="34"/>
      <c r="CE106" s="32"/>
      <c r="CF106" s="34"/>
      <c r="CG106" s="34"/>
      <c r="CH106" s="20"/>
      <c r="CI106" s="30"/>
      <c r="CJ106" s="35"/>
      <c r="CK106" s="30"/>
      <c r="CL106" s="30"/>
      <c r="CM106" s="20"/>
      <c r="CN106" s="30"/>
      <c r="CO106" s="28">
        <v>44773</v>
      </c>
      <c r="CP106" s="36" t="s">
        <v>932</v>
      </c>
      <c r="CQ106" s="29">
        <v>151</v>
      </c>
      <c r="CR106" s="37"/>
      <c r="CS106" s="38">
        <v>9600000</v>
      </c>
      <c r="CT106" s="39">
        <v>0</v>
      </c>
      <c r="CU106" s="39">
        <v>0</v>
      </c>
      <c r="CV106" s="39">
        <v>0</v>
      </c>
      <c r="CW106" s="39">
        <v>0</v>
      </c>
      <c r="CX106" s="38">
        <v>9600000</v>
      </c>
      <c r="CY106" s="40">
        <v>44773</v>
      </c>
    </row>
    <row r="107" spans="1:103" ht="20.25" customHeight="1" x14ac:dyDescent="0.25">
      <c r="A107" s="10" t="s">
        <v>713</v>
      </c>
      <c r="B107" s="13" t="s">
        <v>751</v>
      </c>
      <c r="C107" s="1" t="s">
        <v>103</v>
      </c>
      <c r="D107" s="1" t="s">
        <v>124</v>
      </c>
      <c r="E107" s="1" t="s">
        <v>191</v>
      </c>
      <c r="F107" s="6" t="s">
        <v>104</v>
      </c>
      <c r="G107" s="14" t="s">
        <v>104</v>
      </c>
      <c r="H107" s="15" t="s">
        <v>104</v>
      </c>
      <c r="I107" s="15"/>
      <c r="J107" s="10" t="s">
        <v>715</v>
      </c>
      <c r="K107" s="10" t="s">
        <v>716</v>
      </c>
      <c r="L107" s="7">
        <v>9600000</v>
      </c>
      <c r="M107" s="18">
        <v>1600000</v>
      </c>
      <c r="N107" s="3">
        <v>6</v>
      </c>
      <c r="O107" s="8"/>
      <c r="P107" s="8">
        <v>180</v>
      </c>
      <c r="Q107" s="19">
        <v>44587</v>
      </c>
      <c r="R107" s="20">
        <v>44593</v>
      </c>
      <c r="S107" s="20">
        <v>44773</v>
      </c>
      <c r="T107" s="20">
        <v>44773</v>
      </c>
      <c r="U107" s="21">
        <v>0.16574585635359115</v>
      </c>
      <c r="V107" s="2">
        <v>2</v>
      </c>
      <c r="W107" s="22" t="s">
        <v>752</v>
      </c>
      <c r="X107" s="14" t="s">
        <v>105</v>
      </c>
      <c r="Y107" s="17" t="s">
        <v>106</v>
      </c>
      <c r="Z107" s="51">
        <v>1032452170</v>
      </c>
      <c r="AA107" s="23"/>
      <c r="AB107" s="3"/>
      <c r="AC107" s="23"/>
      <c r="AD107" s="23"/>
      <c r="AE107" s="23"/>
      <c r="AF107" s="23"/>
      <c r="AG107" s="23"/>
      <c r="AH107" s="23"/>
      <c r="AI107" s="23"/>
      <c r="AJ107" s="17" t="s">
        <v>717</v>
      </c>
      <c r="AK107" s="3" t="s">
        <v>257</v>
      </c>
      <c r="AL107" s="3">
        <v>69529</v>
      </c>
      <c r="AM107" s="52" t="s">
        <v>718</v>
      </c>
      <c r="AN107" s="56">
        <v>20225320001243</v>
      </c>
      <c r="AO107" s="3" t="s">
        <v>109</v>
      </c>
      <c r="AP107" s="4"/>
      <c r="AQ107" s="48" t="s">
        <v>719</v>
      </c>
      <c r="AR107" s="3">
        <v>2100</v>
      </c>
      <c r="AS107" s="3" t="s">
        <v>720</v>
      </c>
      <c r="AT107" s="3" t="s">
        <v>107</v>
      </c>
      <c r="AU107" s="3">
        <v>505</v>
      </c>
      <c r="AV107" s="24">
        <v>193600000</v>
      </c>
      <c r="AW107" s="25">
        <v>44581</v>
      </c>
      <c r="AX107" s="3">
        <v>545</v>
      </c>
      <c r="AY107" s="26">
        <v>9600000</v>
      </c>
      <c r="AZ107" s="5">
        <v>44588</v>
      </c>
      <c r="BA107" s="10" t="s">
        <v>753</v>
      </c>
      <c r="BB107" s="10" t="s">
        <v>152</v>
      </c>
      <c r="BC107" s="27">
        <v>44589</v>
      </c>
      <c r="BD107" s="9" t="s">
        <v>167</v>
      </c>
      <c r="BE107" s="28"/>
      <c r="BF107" s="29"/>
      <c r="BG107" s="30"/>
      <c r="BH107" s="30"/>
      <c r="BI107" s="31"/>
      <c r="BJ107" s="30"/>
      <c r="BK107" s="31"/>
      <c r="BL107" s="30"/>
      <c r="BM107" s="31"/>
      <c r="BN107" s="30"/>
      <c r="BO107" s="32"/>
      <c r="BP107" s="32"/>
      <c r="BQ107" s="30"/>
      <c r="BR107" s="30"/>
      <c r="BS107" s="32"/>
      <c r="BT107" s="32"/>
      <c r="BU107" s="30"/>
      <c r="BV107" s="30"/>
      <c r="BW107" s="32"/>
      <c r="BX107" s="32"/>
      <c r="BY107" s="30"/>
      <c r="BZ107" s="33">
        <v>0</v>
      </c>
      <c r="CA107" s="33">
        <v>0</v>
      </c>
      <c r="CB107" s="33">
        <v>0</v>
      </c>
      <c r="CC107" s="33">
        <v>180</v>
      </c>
      <c r="CD107" s="34"/>
      <c r="CE107" s="32"/>
      <c r="CF107" s="34"/>
      <c r="CG107" s="34"/>
      <c r="CH107" s="20"/>
      <c r="CI107" s="30"/>
      <c r="CJ107" s="35"/>
      <c r="CK107" s="30"/>
      <c r="CL107" s="30"/>
      <c r="CM107" s="20"/>
      <c r="CN107" s="30"/>
      <c r="CO107" s="28">
        <v>44773</v>
      </c>
      <c r="CP107" s="36" t="s">
        <v>932</v>
      </c>
      <c r="CQ107" s="29">
        <v>151</v>
      </c>
      <c r="CR107" s="37"/>
      <c r="CS107" s="38">
        <v>9600000</v>
      </c>
      <c r="CT107" s="39">
        <v>0</v>
      </c>
      <c r="CU107" s="39">
        <v>0</v>
      </c>
      <c r="CV107" s="39">
        <v>0</v>
      </c>
      <c r="CW107" s="39">
        <v>0</v>
      </c>
      <c r="CX107" s="38">
        <v>9600000</v>
      </c>
      <c r="CY107" s="40">
        <v>44773</v>
      </c>
    </row>
    <row r="108" spans="1:103" ht="20.25" customHeight="1" x14ac:dyDescent="0.25">
      <c r="A108" s="10" t="s">
        <v>713</v>
      </c>
      <c r="B108" s="13" t="s">
        <v>754</v>
      </c>
      <c r="C108" s="1" t="s">
        <v>103</v>
      </c>
      <c r="D108" s="1" t="s">
        <v>124</v>
      </c>
      <c r="E108" s="1" t="s">
        <v>191</v>
      </c>
      <c r="F108" s="6" t="s">
        <v>104</v>
      </c>
      <c r="G108" s="14" t="s">
        <v>104</v>
      </c>
      <c r="H108" s="15" t="s">
        <v>104</v>
      </c>
      <c r="I108" s="15"/>
      <c r="J108" s="10" t="s">
        <v>715</v>
      </c>
      <c r="K108" s="10" t="s">
        <v>716</v>
      </c>
      <c r="L108" s="7">
        <v>9600000</v>
      </c>
      <c r="M108" s="18">
        <v>1600000</v>
      </c>
      <c r="N108" s="3">
        <v>6</v>
      </c>
      <c r="O108" s="8"/>
      <c r="P108" s="8">
        <v>180</v>
      </c>
      <c r="Q108" s="19">
        <v>44587</v>
      </c>
      <c r="R108" s="20">
        <v>44593</v>
      </c>
      <c r="S108" s="20">
        <v>44773</v>
      </c>
      <c r="T108" s="20">
        <v>44773</v>
      </c>
      <c r="U108" s="21">
        <v>0.16574585635359115</v>
      </c>
      <c r="V108" s="2">
        <v>2</v>
      </c>
      <c r="W108" s="22" t="s">
        <v>755</v>
      </c>
      <c r="X108" s="14" t="s">
        <v>108</v>
      </c>
      <c r="Y108" s="17" t="s">
        <v>106</v>
      </c>
      <c r="Z108" s="51">
        <v>1019039231</v>
      </c>
      <c r="AA108" s="23"/>
      <c r="AB108" s="3"/>
      <c r="AC108" s="23"/>
      <c r="AD108" s="23"/>
      <c r="AE108" s="23"/>
      <c r="AF108" s="23"/>
      <c r="AG108" s="23"/>
      <c r="AH108" s="23"/>
      <c r="AI108" s="23"/>
      <c r="AJ108" s="17" t="s">
        <v>717</v>
      </c>
      <c r="AK108" s="3" t="s">
        <v>257</v>
      </c>
      <c r="AL108" s="3">
        <v>69529</v>
      </c>
      <c r="AM108" s="52" t="s">
        <v>718</v>
      </c>
      <c r="AN108" s="56">
        <v>20225320002513</v>
      </c>
      <c r="AO108" s="3" t="s">
        <v>718</v>
      </c>
      <c r="AP108" s="4">
        <v>20225320001243</v>
      </c>
      <c r="AQ108" s="48" t="s">
        <v>719</v>
      </c>
      <c r="AR108" s="3">
        <v>2100</v>
      </c>
      <c r="AS108" s="3" t="s">
        <v>720</v>
      </c>
      <c r="AT108" s="3" t="s">
        <v>107</v>
      </c>
      <c r="AU108" s="3">
        <v>505</v>
      </c>
      <c r="AV108" s="24">
        <v>193600000</v>
      </c>
      <c r="AW108" s="25">
        <v>44581</v>
      </c>
      <c r="AX108" s="3">
        <v>544</v>
      </c>
      <c r="AY108" s="26">
        <v>9600000</v>
      </c>
      <c r="AZ108" s="5">
        <v>44588</v>
      </c>
      <c r="BA108" s="10" t="s">
        <v>756</v>
      </c>
      <c r="BB108" s="10" t="s">
        <v>131</v>
      </c>
      <c r="BC108" s="27">
        <v>44588</v>
      </c>
      <c r="BD108" s="9" t="s">
        <v>931</v>
      </c>
      <c r="BE108" s="28" t="s">
        <v>757</v>
      </c>
      <c r="BF108" s="29">
        <v>1032412403</v>
      </c>
      <c r="BG108" s="30">
        <v>44609</v>
      </c>
      <c r="BH108" s="30"/>
      <c r="BI108" s="31"/>
      <c r="BJ108" s="30"/>
      <c r="BK108" s="31"/>
      <c r="BL108" s="30"/>
      <c r="BM108" s="31"/>
      <c r="BN108" s="30"/>
      <c r="BO108" s="32"/>
      <c r="BP108" s="32"/>
      <c r="BQ108" s="30"/>
      <c r="BR108" s="30"/>
      <c r="BS108" s="32"/>
      <c r="BT108" s="32"/>
      <c r="BU108" s="30"/>
      <c r="BV108" s="30"/>
      <c r="BW108" s="32"/>
      <c r="BX108" s="32"/>
      <c r="BY108" s="30"/>
      <c r="BZ108" s="33">
        <v>0</v>
      </c>
      <c r="CA108" s="33">
        <v>0</v>
      </c>
      <c r="CB108" s="33">
        <v>0</v>
      </c>
      <c r="CC108" s="33">
        <v>180</v>
      </c>
      <c r="CD108" s="34"/>
      <c r="CE108" s="32"/>
      <c r="CF108" s="34"/>
      <c r="CG108" s="34"/>
      <c r="CH108" s="20"/>
      <c r="CI108" s="30"/>
      <c r="CJ108" s="35"/>
      <c r="CK108" s="30"/>
      <c r="CL108" s="30"/>
      <c r="CM108" s="20"/>
      <c r="CN108" s="30"/>
      <c r="CO108" s="28">
        <v>44773</v>
      </c>
      <c r="CP108" s="36" t="s">
        <v>932</v>
      </c>
      <c r="CQ108" s="29">
        <v>151</v>
      </c>
      <c r="CR108" s="37"/>
      <c r="CS108" s="38">
        <v>9600000</v>
      </c>
      <c r="CT108" s="39">
        <v>0</v>
      </c>
      <c r="CU108" s="39">
        <v>0</v>
      </c>
      <c r="CV108" s="39">
        <v>0</v>
      </c>
      <c r="CW108" s="39">
        <v>0</v>
      </c>
      <c r="CX108" s="38">
        <v>9600000</v>
      </c>
      <c r="CY108" s="40">
        <v>44773</v>
      </c>
    </row>
    <row r="109" spans="1:103" ht="20.25" customHeight="1" x14ac:dyDescent="0.25">
      <c r="A109" s="10" t="s">
        <v>713</v>
      </c>
      <c r="B109" s="13" t="s">
        <v>758</v>
      </c>
      <c r="C109" s="1" t="s">
        <v>103</v>
      </c>
      <c r="D109" s="1" t="s">
        <v>124</v>
      </c>
      <c r="E109" s="1" t="s">
        <v>191</v>
      </c>
      <c r="F109" s="6" t="s">
        <v>104</v>
      </c>
      <c r="G109" s="14" t="s">
        <v>104</v>
      </c>
      <c r="H109" s="15" t="s">
        <v>104</v>
      </c>
      <c r="I109" s="15"/>
      <c r="J109" s="10" t="s">
        <v>715</v>
      </c>
      <c r="K109" s="10" t="s">
        <v>716</v>
      </c>
      <c r="L109" s="7">
        <v>9600000</v>
      </c>
      <c r="M109" s="18">
        <v>1600000</v>
      </c>
      <c r="N109" s="3">
        <v>6</v>
      </c>
      <c r="O109" s="8"/>
      <c r="P109" s="8">
        <v>180</v>
      </c>
      <c r="Q109" s="19">
        <v>44587</v>
      </c>
      <c r="R109" s="20">
        <v>44593</v>
      </c>
      <c r="S109" s="20">
        <v>44773</v>
      </c>
      <c r="T109" s="20">
        <v>44773</v>
      </c>
      <c r="U109" s="21">
        <v>0.16574585635359115</v>
      </c>
      <c r="V109" s="2">
        <v>2</v>
      </c>
      <c r="W109" s="22" t="s">
        <v>759</v>
      </c>
      <c r="X109" s="14" t="s">
        <v>105</v>
      </c>
      <c r="Y109" s="17" t="s">
        <v>106</v>
      </c>
      <c r="Z109" s="51">
        <v>1026305458</v>
      </c>
      <c r="AA109" s="23"/>
      <c r="AB109" s="3"/>
      <c r="AC109" s="23"/>
      <c r="AD109" s="23"/>
      <c r="AE109" s="23"/>
      <c r="AF109" s="23"/>
      <c r="AG109" s="23"/>
      <c r="AH109" s="23"/>
      <c r="AI109" s="23"/>
      <c r="AJ109" s="17" t="s">
        <v>717</v>
      </c>
      <c r="AK109" s="3" t="s">
        <v>257</v>
      </c>
      <c r="AL109" s="3">
        <v>69529</v>
      </c>
      <c r="AM109" s="52" t="s">
        <v>718</v>
      </c>
      <c r="AN109" s="56">
        <v>20225320001243</v>
      </c>
      <c r="AO109" s="3" t="s">
        <v>109</v>
      </c>
      <c r="AP109" s="4"/>
      <c r="AQ109" s="48" t="s">
        <v>719</v>
      </c>
      <c r="AR109" s="3">
        <v>2100</v>
      </c>
      <c r="AS109" s="3" t="s">
        <v>720</v>
      </c>
      <c r="AT109" s="3" t="s">
        <v>107</v>
      </c>
      <c r="AU109" s="3">
        <v>505</v>
      </c>
      <c r="AV109" s="24">
        <v>193600000</v>
      </c>
      <c r="AW109" s="25">
        <v>44581</v>
      </c>
      <c r="AX109" s="3">
        <v>546</v>
      </c>
      <c r="AY109" s="26">
        <v>9600000</v>
      </c>
      <c r="AZ109" s="5">
        <v>44588</v>
      </c>
      <c r="BA109" s="10" t="s">
        <v>760</v>
      </c>
      <c r="BB109" s="10" t="s">
        <v>152</v>
      </c>
      <c r="BC109" s="27">
        <v>44588</v>
      </c>
      <c r="BD109" s="9" t="s">
        <v>167</v>
      </c>
      <c r="BE109" s="28"/>
      <c r="BF109" s="29"/>
      <c r="BG109" s="30"/>
      <c r="BH109" s="30"/>
      <c r="BI109" s="31"/>
      <c r="BJ109" s="30"/>
      <c r="BK109" s="31"/>
      <c r="BL109" s="30"/>
      <c r="BM109" s="31"/>
      <c r="BN109" s="30"/>
      <c r="BO109" s="32"/>
      <c r="BP109" s="32"/>
      <c r="BQ109" s="30"/>
      <c r="BR109" s="30"/>
      <c r="BS109" s="32"/>
      <c r="BT109" s="32"/>
      <c r="BU109" s="30"/>
      <c r="BV109" s="30"/>
      <c r="BW109" s="32"/>
      <c r="BX109" s="32"/>
      <c r="BY109" s="30"/>
      <c r="BZ109" s="33">
        <v>0</v>
      </c>
      <c r="CA109" s="33">
        <v>0</v>
      </c>
      <c r="CB109" s="33">
        <v>0</v>
      </c>
      <c r="CC109" s="33">
        <v>180</v>
      </c>
      <c r="CD109" s="34"/>
      <c r="CE109" s="32"/>
      <c r="CF109" s="34"/>
      <c r="CG109" s="34"/>
      <c r="CH109" s="20"/>
      <c r="CI109" s="30"/>
      <c r="CJ109" s="35"/>
      <c r="CK109" s="30"/>
      <c r="CL109" s="30"/>
      <c r="CM109" s="20"/>
      <c r="CN109" s="30"/>
      <c r="CO109" s="28">
        <v>44773</v>
      </c>
      <c r="CP109" s="36" t="s">
        <v>932</v>
      </c>
      <c r="CQ109" s="29">
        <v>151</v>
      </c>
      <c r="CR109" s="37"/>
      <c r="CS109" s="38">
        <v>9600000</v>
      </c>
      <c r="CT109" s="39">
        <v>0</v>
      </c>
      <c r="CU109" s="39">
        <v>0</v>
      </c>
      <c r="CV109" s="39">
        <v>0</v>
      </c>
      <c r="CW109" s="39">
        <v>0</v>
      </c>
      <c r="CX109" s="38">
        <v>9600000</v>
      </c>
      <c r="CY109" s="40">
        <v>44773</v>
      </c>
    </row>
    <row r="110" spans="1:103" ht="20.25" customHeight="1" x14ac:dyDescent="0.25">
      <c r="A110" s="10" t="s">
        <v>761</v>
      </c>
      <c r="B110" s="13" t="s">
        <v>762</v>
      </c>
      <c r="C110" s="1" t="s">
        <v>103</v>
      </c>
      <c r="D110" s="1" t="s">
        <v>124</v>
      </c>
      <c r="E110" s="1" t="s">
        <v>191</v>
      </c>
      <c r="F110" s="6" t="s">
        <v>104</v>
      </c>
      <c r="G110" s="14" t="s">
        <v>104</v>
      </c>
      <c r="H110" s="15" t="s">
        <v>104</v>
      </c>
      <c r="I110" s="15"/>
      <c r="J110" s="60" t="s">
        <v>730</v>
      </c>
      <c r="K110" s="10" t="s">
        <v>763</v>
      </c>
      <c r="L110" s="7">
        <v>17760000</v>
      </c>
      <c r="M110" s="18">
        <v>2960000</v>
      </c>
      <c r="N110" s="3">
        <v>6</v>
      </c>
      <c r="O110" s="8"/>
      <c r="P110" s="8">
        <v>180</v>
      </c>
      <c r="Q110" s="19">
        <v>44587</v>
      </c>
      <c r="R110" s="20">
        <v>44593</v>
      </c>
      <c r="S110" s="20">
        <v>44773</v>
      </c>
      <c r="T110" s="20">
        <v>44773</v>
      </c>
      <c r="U110" s="21">
        <v>0.16574585635359115</v>
      </c>
      <c r="V110" s="2">
        <v>2</v>
      </c>
      <c r="W110" s="22" t="s">
        <v>327</v>
      </c>
      <c r="X110" s="14" t="s">
        <v>105</v>
      </c>
      <c r="Y110" s="17" t="s">
        <v>106</v>
      </c>
      <c r="Z110" s="4">
        <v>1026284712</v>
      </c>
      <c r="AA110" s="23" t="s">
        <v>110</v>
      </c>
      <c r="AB110" s="3"/>
      <c r="AC110" s="23"/>
      <c r="AD110" s="23"/>
      <c r="AE110" s="23"/>
      <c r="AF110" s="23"/>
      <c r="AG110" s="23"/>
      <c r="AH110" s="23"/>
      <c r="AI110" s="23"/>
      <c r="AJ110" s="17" t="s">
        <v>717</v>
      </c>
      <c r="AK110" s="3" t="s">
        <v>257</v>
      </c>
      <c r="AL110" s="3">
        <v>69544</v>
      </c>
      <c r="AM110" s="52" t="s">
        <v>718</v>
      </c>
      <c r="AN110" s="56">
        <v>20225320001243</v>
      </c>
      <c r="AO110" s="3" t="s">
        <v>109</v>
      </c>
      <c r="AP110" s="4"/>
      <c r="AQ110" s="48" t="s">
        <v>719</v>
      </c>
      <c r="AR110" s="3">
        <v>2100</v>
      </c>
      <c r="AS110" s="3" t="s">
        <v>720</v>
      </c>
      <c r="AT110" s="3" t="s">
        <v>107</v>
      </c>
      <c r="AU110" s="3">
        <v>512</v>
      </c>
      <c r="AV110" s="24">
        <v>32560000</v>
      </c>
      <c r="AW110" s="25">
        <v>44581</v>
      </c>
      <c r="AX110" s="3">
        <v>556</v>
      </c>
      <c r="AY110" s="26">
        <v>17760000</v>
      </c>
      <c r="AZ110" s="5">
        <v>44588</v>
      </c>
      <c r="BA110" s="10" t="s">
        <v>764</v>
      </c>
      <c r="BB110" s="10" t="s">
        <v>152</v>
      </c>
      <c r="BC110" s="27">
        <v>44588</v>
      </c>
      <c r="BD110" s="9" t="s">
        <v>167</v>
      </c>
      <c r="BE110" s="28"/>
      <c r="BF110" s="29"/>
      <c r="BG110" s="30"/>
      <c r="BH110" s="30"/>
      <c r="BI110" s="31"/>
      <c r="BJ110" s="30"/>
      <c r="BK110" s="31"/>
      <c r="BL110" s="30"/>
      <c r="BM110" s="31"/>
      <c r="BN110" s="30"/>
      <c r="BO110" s="32"/>
      <c r="BP110" s="32"/>
      <c r="BQ110" s="30"/>
      <c r="BR110" s="30"/>
      <c r="BS110" s="32"/>
      <c r="BT110" s="32"/>
      <c r="BU110" s="30"/>
      <c r="BV110" s="30"/>
      <c r="BW110" s="32"/>
      <c r="BX110" s="32"/>
      <c r="BY110" s="30"/>
      <c r="BZ110" s="33">
        <v>0</v>
      </c>
      <c r="CA110" s="33">
        <v>0</v>
      </c>
      <c r="CB110" s="33">
        <v>0</v>
      </c>
      <c r="CC110" s="33">
        <v>180</v>
      </c>
      <c r="CD110" s="34"/>
      <c r="CE110" s="32"/>
      <c r="CF110" s="34"/>
      <c r="CG110" s="34"/>
      <c r="CH110" s="20"/>
      <c r="CI110" s="30"/>
      <c r="CJ110" s="35"/>
      <c r="CK110" s="30"/>
      <c r="CL110" s="30"/>
      <c r="CM110" s="20"/>
      <c r="CN110" s="30"/>
      <c r="CO110" s="28">
        <v>44773</v>
      </c>
      <c r="CP110" s="36" t="s">
        <v>932</v>
      </c>
      <c r="CQ110" s="29">
        <v>151</v>
      </c>
      <c r="CR110" s="37"/>
      <c r="CS110" s="38">
        <v>17760000</v>
      </c>
      <c r="CT110" s="39">
        <v>0</v>
      </c>
      <c r="CU110" s="39">
        <v>0</v>
      </c>
      <c r="CV110" s="39">
        <v>0</v>
      </c>
      <c r="CW110" s="39">
        <v>0</v>
      </c>
      <c r="CX110" s="38">
        <v>17760000</v>
      </c>
      <c r="CY110" s="40">
        <v>44773</v>
      </c>
    </row>
    <row r="111" spans="1:103" ht="20.25" customHeight="1" x14ac:dyDescent="0.25">
      <c r="A111" s="10" t="s">
        <v>765</v>
      </c>
      <c r="B111" s="13" t="s">
        <v>766</v>
      </c>
      <c r="C111" s="1" t="s">
        <v>103</v>
      </c>
      <c r="D111" s="1" t="s">
        <v>124</v>
      </c>
      <c r="E111" s="1" t="s">
        <v>191</v>
      </c>
      <c r="F111" s="6" t="s">
        <v>104</v>
      </c>
      <c r="G111" s="14" t="s">
        <v>104</v>
      </c>
      <c r="H111" s="15" t="s">
        <v>104</v>
      </c>
      <c r="I111" s="15"/>
      <c r="J111" s="60" t="s">
        <v>767</v>
      </c>
      <c r="K111" s="10" t="s">
        <v>763</v>
      </c>
      <c r="L111" s="7">
        <v>17760000</v>
      </c>
      <c r="M111" s="18">
        <v>2960000</v>
      </c>
      <c r="N111" s="3">
        <v>6</v>
      </c>
      <c r="O111" s="8"/>
      <c r="P111" s="8">
        <v>180</v>
      </c>
      <c r="Q111" s="19">
        <v>44587</v>
      </c>
      <c r="R111" s="20">
        <v>44593</v>
      </c>
      <c r="S111" s="20">
        <v>44773</v>
      </c>
      <c r="T111" s="20">
        <v>44773</v>
      </c>
      <c r="U111" s="21">
        <v>0.16574585635359115</v>
      </c>
      <c r="V111" s="2">
        <v>2</v>
      </c>
      <c r="W111" s="22" t="s">
        <v>768</v>
      </c>
      <c r="X111" s="14" t="s">
        <v>105</v>
      </c>
      <c r="Y111" s="17" t="s">
        <v>106</v>
      </c>
      <c r="Z111" s="51">
        <v>1042214190</v>
      </c>
      <c r="AA111" s="23"/>
      <c r="AB111" s="3"/>
      <c r="AC111" s="23"/>
      <c r="AD111" s="23"/>
      <c r="AE111" s="23"/>
      <c r="AF111" s="23"/>
      <c r="AG111" s="23"/>
      <c r="AH111" s="23"/>
      <c r="AI111" s="23"/>
      <c r="AJ111" s="17" t="s">
        <v>717</v>
      </c>
      <c r="AK111" s="3"/>
      <c r="AL111" s="3">
        <v>69546</v>
      </c>
      <c r="AM111" s="52" t="s">
        <v>718</v>
      </c>
      <c r="AN111" s="56">
        <v>20225320001243</v>
      </c>
      <c r="AO111" s="3" t="s">
        <v>109</v>
      </c>
      <c r="AP111" s="4"/>
      <c r="AQ111" s="48" t="s">
        <v>719</v>
      </c>
      <c r="AR111" s="3">
        <v>2100</v>
      </c>
      <c r="AS111" s="3" t="s">
        <v>720</v>
      </c>
      <c r="AT111" s="3" t="s">
        <v>107</v>
      </c>
      <c r="AU111" s="3">
        <v>513</v>
      </c>
      <c r="AV111" s="24">
        <v>32560000</v>
      </c>
      <c r="AW111" s="25">
        <v>44581</v>
      </c>
      <c r="AX111" s="3">
        <v>557</v>
      </c>
      <c r="AY111" s="26">
        <v>17760000</v>
      </c>
      <c r="AZ111" s="5">
        <v>44588</v>
      </c>
      <c r="BA111" s="10">
        <v>100195566</v>
      </c>
      <c r="BB111" s="3" t="s">
        <v>131</v>
      </c>
      <c r="BC111" s="27">
        <v>44588</v>
      </c>
      <c r="BD111" s="9" t="s">
        <v>167</v>
      </c>
      <c r="BE111" s="28"/>
      <c r="BF111" s="29"/>
      <c r="BG111" s="30"/>
      <c r="BH111" s="30"/>
      <c r="BI111" s="31"/>
      <c r="BJ111" s="30"/>
      <c r="BK111" s="31"/>
      <c r="BL111" s="30"/>
      <c r="BM111" s="31"/>
      <c r="BN111" s="30"/>
      <c r="BO111" s="32"/>
      <c r="BP111" s="32"/>
      <c r="BQ111" s="30"/>
      <c r="BR111" s="30"/>
      <c r="BS111" s="32"/>
      <c r="BT111" s="32"/>
      <c r="BU111" s="30"/>
      <c r="BV111" s="30"/>
      <c r="BW111" s="32"/>
      <c r="BX111" s="32"/>
      <c r="BY111" s="30"/>
      <c r="BZ111" s="33">
        <v>0</v>
      </c>
      <c r="CA111" s="33">
        <v>0</v>
      </c>
      <c r="CB111" s="33">
        <v>0</v>
      </c>
      <c r="CC111" s="33">
        <v>180</v>
      </c>
      <c r="CD111" s="34"/>
      <c r="CE111" s="32"/>
      <c r="CF111" s="34"/>
      <c r="CG111" s="34"/>
      <c r="CH111" s="20"/>
      <c r="CI111" s="30"/>
      <c r="CJ111" s="35"/>
      <c r="CK111" s="30"/>
      <c r="CL111" s="30"/>
      <c r="CM111" s="20"/>
      <c r="CN111" s="30"/>
      <c r="CO111" s="28">
        <v>44773</v>
      </c>
      <c r="CP111" s="36" t="s">
        <v>932</v>
      </c>
      <c r="CQ111" s="29">
        <v>151</v>
      </c>
      <c r="CR111" s="37"/>
      <c r="CS111" s="38">
        <v>17760000</v>
      </c>
      <c r="CT111" s="39">
        <v>0</v>
      </c>
      <c r="CU111" s="39">
        <v>0</v>
      </c>
      <c r="CV111" s="39">
        <v>0</v>
      </c>
      <c r="CW111" s="39">
        <v>0</v>
      </c>
      <c r="CX111" s="38">
        <v>17760000</v>
      </c>
      <c r="CY111" s="40">
        <v>44773</v>
      </c>
    </row>
    <row r="112" spans="1:103" ht="20.25" customHeight="1" x14ac:dyDescent="0.25">
      <c r="A112" s="10" t="s">
        <v>739</v>
      </c>
      <c r="B112" s="13" t="s">
        <v>769</v>
      </c>
      <c r="C112" s="1" t="s">
        <v>103</v>
      </c>
      <c r="D112" s="1" t="s">
        <v>124</v>
      </c>
      <c r="E112" s="1" t="s">
        <v>191</v>
      </c>
      <c r="F112" s="6" t="s">
        <v>104</v>
      </c>
      <c r="G112" s="14" t="s">
        <v>104</v>
      </c>
      <c r="H112" s="15" t="s">
        <v>104</v>
      </c>
      <c r="I112" s="15"/>
      <c r="J112" s="61" t="s">
        <v>730</v>
      </c>
      <c r="K112" s="10" t="s">
        <v>735</v>
      </c>
      <c r="L112" s="7">
        <v>17760000</v>
      </c>
      <c r="M112" s="18">
        <v>2960000</v>
      </c>
      <c r="N112" s="3">
        <v>6</v>
      </c>
      <c r="O112" s="8"/>
      <c r="P112" s="8">
        <v>180</v>
      </c>
      <c r="Q112" s="19">
        <v>44587</v>
      </c>
      <c r="R112" s="20">
        <v>44593</v>
      </c>
      <c r="S112" s="20">
        <v>44773</v>
      </c>
      <c r="T112" s="20">
        <v>44773</v>
      </c>
      <c r="U112" s="21">
        <v>0.16574585635359115</v>
      </c>
      <c r="V112" s="2">
        <v>2</v>
      </c>
      <c r="W112" s="22" t="s">
        <v>770</v>
      </c>
      <c r="X112" s="14" t="s">
        <v>105</v>
      </c>
      <c r="Y112" s="17" t="s">
        <v>106</v>
      </c>
      <c r="Z112" s="51">
        <v>94070749</v>
      </c>
      <c r="AA112" s="23"/>
      <c r="AB112" s="3"/>
      <c r="AC112" s="23"/>
      <c r="AD112" s="23"/>
      <c r="AE112" s="23"/>
      <c r="AF112" s="23"/>
      <c r="AG112" s="23"/>
      <c r="AH112" s="23"/>
      <c r="AI112" s="23"/>
      <c r="AJ112" s="17" t="s">
        <v>717</v>
      </c>
      <c r="AK112" s="3" t="s">
        <v>257</v>
      </c>
      <c r="AL112" s="3">
        <v>69548</v>
      </c>
      <c r="AM112" s="52" t="s">
        <v>718</v>
      </c>
      <c r="AN112" s="56">
        <v>20225320001243</v>
      </c>
      <c r="AO112" s="3" t="s">
        <v>109</v>
      </c>
      <c r="AP112" s="4"/>
      <c r="AQ112" s="48" t="s">
        <v>719</v>
      </c>
      <c r="AR112" s="3">
        <v>2100</v>
      </c>
      <c r="AS112" s="3" t="s">
        <v>720</v>
      </c>
      <c r="AT112" s="3" t="s">
        <v>107</v>
      </c>
      <c r="AU112" s="3">
        <v>514</v>
      </c>
      <c r="AV112" s="24">
        <v>97680000</v>
      </c>
      <c r="AW112" s="25">
        <v>44581</v>
      </c>
      <c r="AX112" s="3">
        <v>551</v>
      </c>
      <c r="AY112" s="26">
        <v>17760000</v>
      </c>
      <c r="AZ112" s="5">
        <v>44588</v>
      </c>
      <c r="BA112" s="10">
        <v>130048496</v>
      </c>
      <c r="BB112" s="3" t="s">
        <v>131</v>
      </c>
      <c r="BC112" s="27">
        <v>44588</v>
      </c>
      <c r="BD112" s="9" t="s">
        <v>167</v>
      </c>
      <c r="BE112" s="28"/>
      <c r="BF112" s="29"/>
      <c r="BG112" s="30"/>
      <c r="BH112" s="30"/>
      <c r="BI112" s="31"/>
      <c r="BJ112" s="30"/>
      <c r="BK112" s="31"/>
      <c r="BL112" s="30"/>
      <c r="BM112" s="31"/>
      <c r="BN112" s="30"/>
      <c r="BO112" s="32"/>
      <c r="BP112" s="32"/>
      <c r="BQ112" s="30"/>
      <c r="BR112" s="30"/>
      <c r="BS112" s="32"/>
      <c r="BT112" s="32"/>
      <c r="BU112" s="30"/>
      <c r="BV112" s="30"/>
      <c r="BW112" s="32"/>
      <c r="BX112" s="32"/>
      <c r="BY112" s="30"/>
      <c r="BZ112" s="33">
        <v>0</v>
      </c>
      <c r="CA112" s="33">
        <v>0</v>
      </c>
      <c r="CB112" s="33">
        <v>0</v>
      </c>
      <c r="CC112" s="33">
        <v>180</v>
      </c>
      <c r="CD112" s="34"/>
      <c r="CE112" s="32"/>
      <c r="CF112" s="34"/>
      <c r="CG112" s="34"/>
      <c r="CH112" s="20"/>
      <c r="CI112" s="30"/>
      <c r="CJ112" s="35"/>
      <c r="CK112" s="30"/>
      <c r="CL112" s="30"/>
      <c r="CM112" s="20"/>
      <c r="CN112" s="30"/>
      <c r="CO112" s="28">
        <v>44773</v>
      </c>
      <c r="CP112" s="36" t="s">
        <v>932</v>
      </c>
      <c r="CQ112" s="29">
        <v>151</v>
      </c>
      <c r="CR112" s="37"/>
      <c r="CS112" s="38">
        <v>17760000</v>
      </c>
      <c r="CT112" s="39">
        <v>0</v>
      </c>
      <c r="CU112" s="39">
        <v>0</v>
      </c>
      <c r="CV112" s="39">
        <v>0</v>
      </c>
      <c r="CW112" s="39">
        <v>0</v>
      </c>
      <c r="CX112" s="38">
        <v>17760000</v>
      </c>
      <c r="CY112" s="40">
        <v>44773</v>
      </c>
    </row>
    <row r="113" spans="1:103" ht="20.25" customHeight="1" x14ac:dyDescent="0.25">
      <c r="A113" s="10" t="s">
        <v>739</v>
      </c>
      <c r="B113" s="13" t="s">
        <v>771</v>
      </c>
      <c r="C113" s="1" t="s">
        <v>103</v>
      </c>
      <c r="D113" s="1" t="s">
        <v>124</v>
      </c>
      <c r="E113" s="1" t="s">
        <v>191</v>
      </c>
      <c r="F113" s="6" t="s">
        <v>104</v>
      </c>
      <c r="G113" s="14" t="s">
        <v>104</v>
      </c>
      <c r="H113" s="15" t="s">
        <v>104</v>
      </c>
      <c r="I113" s="15"/>
      <c r="J113" s="61" t="s">
        <v>730</v>
      </c>
      <c r="K113" s="10" t="s">
        <v>735</v>
      </c>
      <c r="L113" s="7">
        <v>17760000</v>
      </c>
      <c r="M113" s="18">
        <v>2960000</v>
      </c>
      <c r="N113" s="3">
        <v>6</v>
      </c>
      <c r="O113" s="8"/>
      <c r="P113" s="8">
        <v>180</v>
      </c>
      <c r="Q113" s="19">
        <v>44587</v>
      </c>
      <c r="R113" s="20">
        <v>44593</v>
      </c>
      <c r="S113" s="20">
        <v>44773</v>
      </c>
      <c r="T113" s="20">
        <v>44773</v>
      </c>
      <c r="U113" s="21">
        <v>0.16574585635359115</v>
      </c>
      <c r="V113" s="2">
        <v>2</v>
      </c>
      <c r="W113" s="22" t="s">
        <v>772</v>
      </c>
      <c r="X113" s="14" t="s">
        <v>108</v>
      </c>
      <c r="Y113" s="17" t="s">
        <v>106</v>
      </c>
      <c r="Z113" s="51">
        <v>52747046</v>
      </c>
      <c r="AA113" s="23"/>
      <c r="AB113" s="3"/>
      <c r="AC113" s="23"/>
      <c r="AD113" s="23"/>
      <c r="AE113" s="23"/>
      <c r="AF113" s="23"/>
      <c r="AG113" s="23"/>
      <c r="AH113" s="23"/>
      <c r="AI113" s="23"/>
      <c r="AJ113" s="17" t="s">
        <v>717</v>
      </c>
      <c r="AK113" s="3" t="s">
        <v>257</v>
      </c>
      <c r="AL113" s="3">
        <v>69548</v>
      </c>
      <c r="AM113" s="52" t="s">
        <v>718</v>
      </c>
      <c r="AN113" s="56">
        <v>20225320001243</v>
      </c>
      <c r="AO113" s="3" t="s">
        <v>109</v>
      </c>
      <c r="AP113" s="4"/>
      <c r="AQ113" s="48" t="s">
        <v>719</v>
      </c>
      <c r="AR113" s="3">
        <v>2100</v>
      </c>
      <c r="AS113" s="3" t="s">
        <v>720</v>
      </c>
      <c r="AT113" s="3" t="s">
        <v>107</v>
      </c>
      <c r="AU113" s="3">
        <v>514</v>
      </c>
      <c r="AV113" s="24">
        <v>97680000</v>
      </c>
      <c r="AW113" s="25">
        <v>44581</v>
      </c>
      <c r="AX113" s="3">
        <v>553</v>
      </c>
      <c r="AY113" s="26">
        <v>17760000</v>
      </c>
      <c r="AZ113" s="5">
        <v>44588</v>
      </c>
      <c r="BA113" s="46" t="s">
        <v>773</v>
      </c>
      <c r="BB113" s="10" t="s">
        <v>152</v>
      </c>
      <c r="BC113" s="27">
        <v>44589</v>
      </c>
      <c r="BD113" s="9" t="s">
        <v>167</v>
      </c>
      <c r="BE113" s="28"/>
      <c r="BF113" s="29"/>
      <c r="BG113" s="30"/>
      <c r="BH113" s="30"/>
      <c r="BI113" s="31"/>
      <c r="BJ113" s="30"/>
      <c r="BK113" s="31"/>
      <c r="BL113" s="30"/>
      <c r="BM113" s="31"/>
      <c r="BN113" s="30"/>
      <c r="BO113" s="32"/>
      <c r="BP113" s="32"/>
      <c r="BQ113" s="30"/>
      <c r="BR113" s="30"/>
      <c r="BS113" s="32"/>
      <c r="BT113" s="32"/>
      <c r="BU113" s="30"/>
      <c r="BV113" s="30"/>
      <c r="BW113" s="32"/>
      <c r="BX113" s="32"/>
      <c r="BY113" s="30"/>
      <c r="BZ113" s="33">
        <v>0</v>
      </c>
      <c r="CA113" s="33">
        <v>0</v>
      </c>
      <c r="CB113" s="33">
        <v>0</v>
      </c>
      <c r="CC113" s="33">
        <v>180</v>
      </c>
      <c r="CD113" s="34"/>
      <c r="CE113" s="32"/>
      <c r="CF113" s="34"/>
      <c r="CG113" s="34"/>
      <c r="CH113" s="20"/>
      <c r="CI113" s="30"/>
      <c r="CJ113" s="35"/>
      <c r="CK113" s="30"/>
      <c r="CL113" s="30"/>
      <c r="CM113" s="20"/>
      <c r="CN113" s="30"/>
      <c r="CO113" s="28">
        <v>44773</v>
      </c>
      <c r="CP113" s="36" t="s">
        <v>932</v>
      </c>
      <c r="CQ113" s="29">
        <v>151</v>
      </c>
      <c r="CR113" s="37"/>
      <c r="CS113" s="38">
        <v>17760000</v>
      </c>
      <c r="CT113" s="39">
        <v>0</v>
      </c>
      <c r="CU113" s="39">
        <v>0</v>
      </c>
      <c r="CV113" s="39">
        <v>0</v>
      </c>
      <c r="CW113" s="39">
        <v>0</v>
      </c>
      <c r="CX113" s="38">
        <v>17760000</v>
      </c>
      <c r="CY113" s="40">
        <v>44773</v>
      </c>
    </row>
    <row r="114" spans="1:103" ht="20.25" customHeight="1" x14ac:dyDescent="0.25">
      <c r="A114" s="50" t="s">
        <v>774</v>
      </c>
      <c r="B114" s="13" t="s">
        <v>775</v>
      </c>
      <c r="C114" s="1" t="s">
        <v>103</v>
      </c>
      <c r="D114" s="1" t="s">
        <v>124</v>
      </c>
      <c r="E114" s="1" t="s">
        <v>191</v>
      </c>
      <c r="F114" s="6" t="s">
        <v>104</v>
      </c>
      <c r="G114" s="14" t="s">
        <v>104</v>
      </c>
      <c r="H114" s="15" t="s">
        <v>104</v>
      </c>
      <c r="I114" s="15"/>
      <c r="J114" s="60" t="s">
        <v>248</v>
      </c>
      <c r="K114" s="10" t="s">
        <v>776</v>
      </c>
      <c r="L114" s="7">
        <v>42700000</v>
      </c>
      <c r="M114" s="18">
        <v>6100000</v>
      </c>
      <c r="N114" s="3">
        <v>7</v>
      </c>
      <c r="O114" s="8"/>
      <c r="P114" s="8">
        <v>210</v>
      </c>
      <c r="Q114" s="19">
        <v>44582</v>
      </c>
      <c r="R114" s="20">
        <v>44585</v>
      </c>
      <c r="S114" s="20">
        <v>44796</v>
      </c>
      <c r="T114" s="20">
        <v>44796</v>
      </c>
      <c r="U114" s="21">
        <v>0.17924528301886791</v>
      </c>
      <c r="V114" s="2">
        <v>1</v>
      </c>
      <c r="W114" s="22" t="s">
        <v>171</v>
      </c>
      <c r="X114" s="14" t="s">
        <v>105</v>
      </c>
      <c r="Y114" s="17" t="s">
        <v>106</v>
      </c>
      <c r="Z114" s="4">
        <v>79115862</v>
      </c>
      <c r="AA114" s="23" t="s">
        <v>249</v>
      </c>
      <c r="AB114" s="3"/>
      <c r="AC114" s="23"/>
      <c r="AD114" s="23"/>
      <c r="AE114" s="23"/>
      <c r="AF114" s="23"/>
      <c r="AG114" s="23"/>
      <c r="AH114" s="23"/>
      <c r="AI114" s="23"/>
      <c r="AJ114" s="17" t="s">
        <v>242</v>
      </c>
      <c r="AK114" s="3" t="s">
        <v>684</v>
      </c>
      <c r="AL114" s="3">
        <v>67673</v>
      </c>
      <c r="AM114" s="52" t="s">
        <v>168</v>
      </c>
      <c r="AN114" s="56">
        <v>20225320001433</v>
      </c>
      <c r="AO114" s="3" t="s">
        <v>168</v>
      </c>
      <c r="AP114" s="4">
        <v>20225320001433</v>
      </c>
      <c r="AQ114" s="48" t="s">
        <v>342</v>
      </c>
      <c r="AR114" s="3">
        <v>2105</v>
      </c>
      <c r="AS114" s="3" t="s">
        <v>318</v>
      </c>
      <c r="AT114" s="3" t="s">
        <v>107</v>
      </c>
      <c r="AU114" s="3">
        <v>475</v>
      </c>
      <c r="AV114" s="24" t="s">
        <v>777</v>
      </c>
      <c r="AW114" s="25">
        <v>44581</v>
      </c>
      <c r="AX114" s="3">
        <v>372</v>
      </c>
      <c r="AY114" s="26">
        <v>42700000</v>
      </c>
      <c r="AZ114" s="5">
        <v>44582</v>
      </c>
      <c r="BA114" s="10" t="s">
        <v>778</v>
      </c>
      <c r="BB114" s="10" t="s">
        <v>152</v>
      </c>
      <c r="BC114" s="27">
        <v>44582</v>
      </c>
      <c r="BD114" s="9" t="s">
        <v>167</v>
      </c>
      <c r="BE114" s="28"/>
      <c r="BF114" s="29"/>
      <c r="BG114" s="30"/>
      <c r="BH114" s="30"/>
      <c r="BI114" s="31"/>
      <c r="BJ114" s="30"/>
      <c r="BK114" s="31"/>
      <c r="BL114" s="30"/>
      <c r="BM114" s="31"/>
      <c r="BN114" s="30"/>
      <c r="BO114" s="32"/>
      <c r="BP114" s="32"/>
      <c r="BQ114" s="30"/>
      <c r="BR114" s="30"/>
      <c r="BS114" s="32"/>
      <c r="BT114" s="32"/>
      <c r="BU114" s="30"/>
      <c r="BV114" s="30"/>
      <c r="BW114" s="32"/>
      <c r="BX114" s="32"/>
      <c r="BY114" s="30"/>
      <c r="BZ114" s="33">
        <v>0</v>
      </c>
      <c r="CA114" s="33">
        <v>0</v>
      </c>
      <c r="CB114" s="33">
        <v>0</v>
      </c>
      <c r="CC114" s="33">
        <v>210</v>
      </c>
      <c r="CD114" s="34"/>
      <c r="CE114" s="32"/>
      <c r="CF114" s="34"/>
      <c r="CG114" s="34"/>
      <c r="CH114" s="20"/>
      <c r="CI114" s="30"/>
      <c r="CJ114" s="35"/>
      <c r="CK114" s="30"/>
      <c r="CL114" s="30"/>
      <c r="CM114" s="20"/>
      <c r="CN114" s="30"/>
      <c r="CO114" s="28">
        <v>44796</v>
      </c>
      <c r="CP114" s="36" t="s">
        <v>932</v>
      </c>
      <c r="CQ114" s="29">
        <v>174</v>
      </c>
      <c r="CR114" s="37"/>
      <c r="CS114" s="38">
        <v>42700000</v>
      </c>
      <c r="CT114" s="39">
        <v>0</v>
      </c>
      <c r="CU114" s="39">
        <v>0</v>
      </c>
      <c r="CV114" s="39">
        <v>0</v>
      </c>
      <c r="CW114" s="39">
        <v>0</v>
      </c>
      <c r="CX114" s="38">
        <v>42700000</v>
      </c>
      <c r="CY114" s="40">
        <v>44796</v>
      </c>
    </row>
    <row r="115" spans="1:103" ht="20.25" customHeight="1" x14ac:dyDescent="0.25">
      <c r="A115" s="50" t="s">
        <v>779</v>
      </c>
      <c r="B115" s="13" t="s">
        <v>780</v>
      </c>
      <c r="C115" s="1" t="s">
        <v>103</v>
      </c>
      <c r="D115" s="1" t="s">
        <v>124</v>
      </c>
      <c r="E115" s="1" t="s">
        <v>191</v>
      </c>
      <c r="F115" s="6" t="s">
        <v>104</v>
      </c>
      <c r="G115" s="14" t="s">
        <v>104</v>
      </c>
      <c r="H115" s="15" t="s">
        <v>104</v>
      </c>
      <c r="I115" s="15"/>
      <c r="J115" s="60" t="s">
        <v>781</v>
      </c>
      <c r="K115" s="10" t="s">
        <v>782</v>
      </c>
      <c r="L115" s="7">
        <v>42700000</v>
      </c>
      <c r="M115" s="18">
        <v>6100000</v>
      </c>
      <c r="N115" s="3">
        <v>7</v>
      </c>
      <c r="O115" s="8"/>
      <c r="P115" s="8">
        <v>210</v>
      </c>
      <c r="Q115" s="19">
        <v>44582</v>
      </c>
      <c r="R115" s="20">
        <v>44585</v>
      </c>
      <c r="S115" s="20">
        <v>44796</v>
      </c>
      <c r="T115" s="20">
        <v>44796</v>
      </c>
      <c r="U115" s="21">
        <v>0.17924528301886791</v>
      </c>
      <c r="V115" s="2">
        <v>1</v>
      </c>
      <c r="W115" s="22" t="s">
        <v>783</v>
      </c>
      <c r="X115" s="14" t="s">
        <v>108</v>
      </c>
      <c r="Y115" s="17" t="s">
        <v>106</v>
      </c>
      <c r="Z115" s="4">
        <v>1101451439</v>
      </c>
      <c r="AA115" s="23"/>
      <c r="AB115" s="3"/>
      <c r="AC115" s="23"/>
      <c r="AD115" s="23"/>
      <c r="AE115" s="23"/>
      <c r="AF115" s="23"/>
      <c r="AG115" s="23"/>
      <c r="AH115" s="23"/>
      <c r="AI115" s="23"/>
      <c r="AJ115" s="17" t="s">
        <v>242</v>
      </c>
      <c r="AK115" s="3" t="s">
        <v>176</v>
      </c>
      <c r="AL115" s="3">
        <v>66435</v>
      </c>
      <c r="AM115" s="52" t="s">
        <v>194</v>
      </c>
      <c r="AN115" s="56">
        <v>20225320002753</v>
      </c>
      <c r="AO115" s="3" t="s">
        <v>194</v>
      </c>
      <c r="AP115" s="4">
        <v>20225320001373</v>
      </c>
      <c r="AQ115" s="48" t="s">
        <v>342</v>
      </c>
      <c r="AR115" s="3">
        <v>2105</v>
      </c>
      <c r="AS115" s="3" t="s">
        <v>318</v>
      </c>
      <c r="AT115" s="3" t="s">
        <v>107</v>
      </c>
      <c r="AU115" s="3">
        <v>469</v>
      </c>
      <c r="AV115" s="24">
        <v>67100000</v>
      </c>
      <c r="AW115" s="25">
        <v>44573</v>
      </c>
      <c r="AX115" s="3">
        <v>510</v>
      </c>
      <c r="AY115" s="26">
        <v>42700000</v>
      </c>
      <c r="AZ115" s="5">
        <v>44585</v>
      </c>
      <c r="BA115" s="10" t="s">
        <v>784</v>
      </c>
      <c r="BB115" s="10" t="s">
        <v>785</v>
      </c>
      <c r="BC115" s="27">
        <v>44583</v>
      </c>
      <c r="BD115" s="9" t="s">
        <v>931</v>
      </c>
      <c r="BE115" s="28" t="s">
        <v>786</v>
      </c>
      <c r="BF115" s="29">
        <v>1052395871</v>
      </c>
      <c r="BG115" s="30">
        <v>44615</v>
      </c>
      <c r="BH115" s="30"/>
      <c r="BI115" s="31"/>
      <c r="BJ115" s="30"/>
      <c r="BK115" s="31"/>
      <c r="BL115" s="30"/>
      <c r="BM115" s="31"/>
      <c r="BN115" s="30"/>
      <c r="BO115" s="32"/>
      <c r="BP115" s="32"/>
      <c r="BQ115" s="30"/>
      <c r="BR115" s="30"/>
      <c r="BS115" s="32"/>
      <c r="BT115" s="32"/>
      <c r="BU115" s="30"/>
      <c r="BV115" s="30"/>
      <c r="BW115" s="32"/>
      <c r="BX115" s="32"/>
      <c r="BY115" s="30"/>
      <c r="BZ115" s="33">
        <v>0</v>
      </c>
      <c r="CA115" s="33">
        <v>0</v>
      </c>
      <c r="CB115" s="33">
        <v>0</v>
      </c>
      <c r="CC115" s="33">
        <v>210</v>
      </c>
      <c r="CD115" s="34"/>
      <c r="CE115" s="32"/>
      <c r="CF115" s="34"/>
      <c r="CG115" s="34"/>
      <c r="CH115" s="20"/>
      <c r="CI115" s="30"/>
      <c r="CJ115" s="35"/>
      <c r="CK115" s="30"/>
      <c r="CL115" s="30"/>
      <c r="CM115" s="20"/>
      <c r="CN115" s="30"/>
      <c r="CO115" s="28">
        <v>44796</v>
      </c>
      <c r="CP115" s="36" t="s">
        <v>932</v>
      </c>
      <c r="CQ115" s="29">
        <v>174</v>
      </c>
      <c r="CR115" s="37"/>
      <c r="CS115" s="38">
        <v>42700000</v>
      </c>
      <c r="CT115" s="39">
        <v>0</v>
      </c>
      <c r="CU115" s="39">
        <v>0</v>
      </c>
      <c r="CV115" s="39">
        <v>0</v>
      </c>
      <c r="CW115" s="39">
        <v>0</v>
      </c>
      <c r="CX115" s="38">
        <v>42700000</v>
      </c>
      <c r="CY115" s="40">
        <v>44796</v>
      </c>
    </row>
    <row r="116" spans="1:103" ht="20.25" customHeight="1" x14ac:dyDescent="0.25">
      <c r="A116" s="50" t="s">
        <v>787</v>
      </c>
      <c r="B116" s="13" t="s">
        <v>788</v>
      </c>
      <c r="C116" s="1" t="s">
        <v>103</v>
      </c>
      <c r="D116" s="1" t="s">
        <v>124</v>
      </c>
      <c r="E116" s="1" t="s">
        <v>191</v>
      </c>
      <c r="F116" s="6" t="s">
        <v>104</v>
      </c>
      <c r="G116" s="14" t="s">
        <v>104</v>
      </c>
      <c r="H116" s="15" t="s">
        <v>104</v>
      </c>
      <c r="I116" s="15"/>
      <c r="J116" s="60" t="s">
        <v>767</v>
      </c>
      <c r="K116" s="10" t="s">
        <v>789</v>
      </c>
      <c r="L116" s="7">
        <v>17760000</v>
      </c>
      <c r="M116" s="18">
        <v>2960000</v>
      </c>
      <c r="N116" s="3">
        <v>6</v>
      </c>
      <c r="O116" s="8"/>
      <c r="P116" s="8">
        <v>180</v>
      </c>
      <c r="Q116" s="19">
        <v>44585</v>
      </c>
      <c r="R116" s="20">
        <v>44593</v>
      </c>
      <c r="S116" s="20">
        <v>44773</v>
      </c>
      <c r="T116" s="20">
        <v>44773</v>
      </c>
      <c r="U116" s="21">
        <v>0.16574585635359115</v>
      </c>
      <c r="V116" s="2">
        <v>2</v>
      </c>
      <c r="W116" s="22" t="s">
        <v>329</v>
      </c>
      <c r="X116" s="14" t="s">
        <v>108</v>
      </c>
      <c r="Y116" s="17" t="s">
        <v>106</v>
      </c>
      <c r="Z116" s="4">
        <v>1032395925</v>
      </c>
      <c r="AA116" s="23"/>
      <c r="AB116" s="3"/>
      <c r="AC116" s="23"/>
      <c r="AD116" s="23"/>
      <c r="AE116" s="23"/>
      <c r="AF116" s="23"/>
      <c r="AG116" s="23"/>
      <c r="AH116" s="23"/>
      <c r="AI116" s="23"/>
      <c r="AJ116" s="17" t="s">
        <v>717</v>
      </c>
      <c r="AK116" s="3" t="s">
        <v>212</v>
      </c>
      <c r="AL116" s="3">
        <v>69532</v>
      </c>
      <c r="AM116" s="52" t="s">
        <v>718</v>
      </c>
      <c r="AN116" s="56">
        <v>20225320001243</v>
      </c>
      <c r="AO116" s="3"/>
      <c r="AP116" s="4"/>
      <c r="AQ116" s="48" t="s">
        <v>719</v>
      </c>
      <c r="AR116" s="3">
        <v>2100</v>
      </c>
      <c r="AS116" s="3" t="s">
        <v>720</v>
      </c>
      <c r="AT116" s="3" t="s">
        <v>107</v>
      </c>
      <c r="AU116" s="3">
        <v>506</v>
      </c>
      <c r="AV116" s="24">
        <v>32560000</v>
      </c>
      <c r="AW116" s="25">
        <v>44581</v>
      </c>
      <c r="AX116" s="3">
        <v>502</v>
      </c>
      <c r="AY116" s="26">
        <v>17760000</v>
      </c>
      <c r="AZ116" s="5">
        <v>44585</v>
      </c>
      <c r="BA116" s="46" t="s">
        <v>790</v>
      </c>
      <c r="BB116" s="10" t="s">
        <v>152</v>
      </c>
      <c r="BC116" s="27">
        <v>44587</v>
      </c>
      <c r="BD116" s="9" t="s">
        <v>167</v>
      </c>
      <c r="BE116" s="28"/>
      <c r="BF116" s="29"/>
      <c r="BG116" s="30"/>
      <c r="BH116" s="30"/>
      <c r="BI116" s="31"/>
      <c r="BJ116" s="30"/>
      <c r="BK116" s="31"/>
      <c r="BL116" s="30"/>
      <c r="BM116" s="31"/>
      <c r="BN116" s="30"/>
      <c r="BO116" s="32"/>
      <c r="BP116" s="32"/>
      <c r="BQ116" s="30"/>
      <c r="BR116" s="30"/>
      <c r="BS116" s="32"/>
      <c r="BT116" s="32"/>
      <c r="BU116" s="30"/>
      <c r="BV116" s="30"/>
      <c r="BW116" s="32"/>
      <c r="BX116" s="32"/>
      <c r="BY116" s="30"/>
      <c r="BZ116" s="33">
        <v>0</v>
      </c>
      <c r="CA116" s="33">
        <v>0</v>
      </c>
      <c r="CB116" s="33">
        <v>0</v>
      </c>
      <c r="CC116" s="33">
        <v>180</v>
      </c>
      <c r="CD116" s="34"/>
      <c r="CE116" s="32"/>
      <c r="CF116" s="34"/>
      <c r="CG116" s="34"/>
      <c r="CH116" s="20"/>
      <c r="CI116" s="30"/>
      <c r="CJ116" s="35"/>
      <c r="CK116" s="30"/>
      <c r="CL116" s="30"/>
      <c r="CM116" s="20"/>
      <c r="CN116" s="30"/>
      <c r="CO116" s="28">
        <v>44773</v>
      </c>
      <c r="CP116" s="36" t="s">
        <v>932</v>
      </c>
      <c r="CQ116" s="29">
        <v>151</v>
      </c>
      <c r="CR116" s="37"/>
      <c r="CS116" s="38">
        <v>17760000</v>
      </c>
      <c r="CT116" s="39">
        <v>0</v>
      </c>
      <c r="CU116" s="39">
        <v>0</v>
      </c>
      <c r="CV116" s="39">
        <v>0</v>
      </c>
      <c r="CW116" s="39">
        <v>0</v>
      </c>
      <c r="CX116" s="38">
        <v>17760000</v>
      </c>
      <c r="CY116" s="40">
        <v>44773</v>
      </c>
    </row>
    <row r="117" spans="1:103" ht="20.25" customHeight="1" x14ac:dyDescent="0.25">
      <c r="A117" s="50" t="s">
        <v>791</v>
      </c>
      <c r="B117" s="13" t="s">
        <v>792</v>
      </c>
      <c r="C117" s="1" t="s">
        <v>103</v>
      </c>
      <c r="D117" s="1" t="s">
        <v>124</v>
      </c>
      <c r="E117" s="1" t="s">
        <v>191</v>
      </c>
      <c r="F117" s="6" t="s">
        <v>104</v>
      </c>
      <c r="G117" s="14" t="s">
        <v>104</v>
      </c>
      <c r="H117" s="15" t="s">
        <v>104</v>
      </c>
      <c r="I117" s="15"/>
      <c r="J117" s="60" t="s">
        <v>767</v>
      </c>
      <c r="K117" s="10" t="s">
        <v>793</v>
      </c>
      <c r="L117" s="7">
        <v>17760000</v>
      </c>
      <c r="M117" s="18">
        <v>2960000</v>
      </c>
      <c r="N117" s="3">
        <v>6</v>
      </c>
      <c r="O117" s="8"/>
      <c r="P117" s="8">
        <v>180</v>
      </c>
      <c r="Q117" s="19">
        <v>44585</v>
      </c>
      <c r="R117" s="20">
        <v>44593</v>
      </c>
      <c r="S117" s="20">
        <v>44773</v>
      </c>
      <c r="T117" s="20">
        <v>44773</v>
      </c>
      <c r="U117" s="21">
        <v>0.16574585635359115</v>
      </c>
      <c r="V117" s="2">
        <v>2</v>
      </c>
      <c r="W117" s="22" t="s">
        <v>321</v>
      </c>
      <c r="X117" s="14" t="s">
        <v>105</v>
      </c>
      <c r="Y117" s="17" t="s">
        <v>106</v>
      </c>
      <c r="Z117" s="4">
        <v>1020818905</v>
      </c>
      <c r="AA117" s="23" t="s">
        <v>110</v>
      </c>
      <c r="AB117" s="3"/>
      <c r="AC117" s="23"/>
      <c r="AD117" s="23"/>
      <c r="AE117" s="23"/>
      <c r="AF117" s="23"/>
      <c r="AG117" s="23"/>
      <c r="AH117" s="23"/>
      <c r="AI117" s="23"/>
      <c r="AJ117" s="17" t="s">
        <v>717</v>
      </c>
      <c r="AK117" s="3" t="s">
        <v>212</v>
      </c>
      <c r="AL117" s="3">
        <v>69539</v>
      </c>
      <c r="AM117" s="52" t="s">
        <v>718</v>
      </c>
      <c r="AN117" s="56">
        <v>20225320001243</v>
      </c>
      <c r="AO117" s="3" t="s">
        <v>109</v>
      </c>
      <c r="AP117" s="4"/>
      <c r="AQ117" s="48" t="s">
        <v>719</v>
      </c>
      <c r="AR117" s="3">
        <v>2100</v>
      </c>
      <c r="AS117" s="3" t="s">
        <v>720</v>
      </c>
      <c r="AT117" s="3" t="s">
        <v>107</v>
      </c>
      <c r="AU117" s="3">
        <v>507</v>
      </c>
      <c r="AV117" s="24">
        <v>32560000</v>
      </c>
      <c r="AW117" s="25">
        <v>44581</v>
      </c>
      <c r="AX117" s="3">
        <v>503</v>
      </c>
      <c r="AY117" s="26">
        <v>17760000</v>
      </c>
      <c r="AZ117" s="5">
        <v>44585</v>
      </c>
      <c r="BA117" s="10" t="s">
        <v>794</v>
      </c>
      <c r="BB117" s="10" t="s">
        <v>152</v>
      </c>
      <c r="BC117" s="27">
        <v>44587</v>
      </c>
      <c r="BD117" s="9" t="s">
        <v>167</v>
      </c>
      <c r="BE117" s="28"/>
      <c r="BF117" s="29"/>
      <c r="BG117" s="30"/>
      <c r="BH117" s="30"/>
      <c r="BI117" s="31"/>
      <c r="BJ117" s="30"/>
      <c r="BK117" s="31"/>
      <c r="BL117" s="30"/>
      <c r="BM117" s="31"/>
      <c r="BN117" s="30"/>
      <c r="BO117" s="32"/>
      <c r="BP117" s="32"/>
      <c r="BQ117" s="30"/>
      <c r="BR117" s="30"/>
      <c r="BS117" s="32"/>
      <c r="BT117" s="32"/>
      <c r="BU117" s="30"/>
      <c r="BV117" s="30"/>
      <c r="BW117" s="32"/>
      <c r="BX117" s="32"/>
      <c r="BY117" s="30"/>
      <c r="BZ117" s="33">
        <v>0</v>
      </c>
      <c r="CA117" s="33">
        <v>0</v>
      </c>
      <c r="CB117" s="33">
        <v>0</v>
      </c>
      <c r="CC117" s="33">
        <v>180</v>
      </c>
      <c r="CD117" s="34"/>
      <c r="CE117" s="32"/>
      <c r="CF117" s="34"/>
      <c r="CG117" s="34"/>
      <c r="CH117" s="20"/>
      <c r="CI117" s="30"/>
      <c r="CJ117" s="35"/>
      <c r="CK117" s="30"/>
      <c r="CL117" s="30"/>
      <c r="CM117" s="20"/>
      <c r="CN117" s="30"/>
      <c r="CO117" s="28">
        <v>44773</v>
      </c>
      <c r="CP117" s="36" t="s">
        <v>932</v>
      </c>
      <c r="CQ117" s="29">
        <v>151</v>
      </c>
      <c r="CR117" s="37"/>
      <c r="CS117" s="38">
        <v>17760000</v>
      </c>
      <c r="CT117" s="39">
        <v>0</v>
      </c>
      <c r="CU117" s="39">
        <v>0</v>
      </c>
      <c r="CV117" s="39">
        <v>0</v>
      </c>
      <c r="CW117" s="39">
        <v>0</v>
      </c>
      <c r="CX117" s="38">
        <v>17760000</v>
      </c>
      <c r="CY117" s="40">
        <v>44773</v>
      </c>
    </row>
    <row r="118" spans="1:103" ht="20.25" customHeight="1" x14ac:dyDescent="0.25">
      <c r="A118" s="50" t="s">
        <v>795</v>
      </c>
      <c r="B118" s="13" t="s">
        <v>796</v>
      </c>
      <c r="C118" s="1" t="s">
        <v>103</v>
      </c>
      <c r="D118" s="1" t="s">
        <v>124</v>
      </c>
      <c r="E118" s="1" t="s">
        <v>191</v>
      </c>
      <c r="F118" s="6" t="s">
        <v>104</v>
      </c>
      <c r="G118" s="14" t="s">
        <v>104</v>
      </c>
      <c r="H118" s="15" t="s">
        <v>104</v>
      </c>
      <c r="I118" s="15"/>
      <c r="J118" s="60" t="s">
        <v>767</v>
      </c>
      <c r="K118" s="10" t="s">
        <v>735</v>
      </c>
      <c r="L118" s="7">
        <v>17760000</v>
      </c>
      <c r="M118" s="18">
        <v>2960000</v>
      </c>
      <c r="N118" s="3">
        <v>6</v>
      </c>
      <c r="O118" s="8"/>
      <c r="P118" s="8">
        <v>180</v>
      </c>
      <c r="Q118" s="19">
        <v>44585</v>
      </c>
      <c r="R118" s="20">
        <v>44593</v>
      </c>
      <c r="S118" s="20">
        <v>44773</v>
      </c>
      <c r="T118" s="20">
        <v>44773</v>
      </c>
      <c r="U118" s="21">
        <v>0.16574585635359115</v>
      </c>
      <c r="V118" s="2">
        <v>2</v>
      </c>
      <c r="W118" s="22" t="s">
        <v>319</v>
      </c>
      <c r="X118" s="14" t="s">
        <v>105</v>
      </c>
      <c r="Y118" s="17" t="s">
        <v>106</v>
      </c>
      <c r="Z118" s="4">
        <v>1033760005</v>
      </c>
      <c r="AA118" s="23" t="s">
        <v>110</v>
      </c>
      <c r="AB118" s="3"/>
      <c r="AC118" s="23"/>
      <c r="AD118" s="23"/>
      <c r="AE118" s="23"/>
      <c r="AF118" s="23"/>
      <c r="AG118" s="23"/>
      <c r="AH118" s="23"/>
      <c r="AI118" s="23"/>
      <c r="AJ118" s="17" t="s">
        <v>717</v>
      </c>
      <c r="AK118" s="3" t="s">
        <v>212</v>
      </c>
      <c r="AL118" s="3">
        <v>69540</v>
      </c>
      <c r="AM118" s="52" t="s">
        <v>718</v>
      </c>
      <c r="AN118" s="56">
        <v>20225320001243</v>
      </c>
      <c r="AO118" s="3" t="s">
        <v>109</v>
      </c>
      <c r="AP118" s="4"/>
      <c r="AQ118" s="48" t="s">
        <v>719</v>
      </c>
      <c r="AR118" s="3">
        <v>2100</v>
      </c>
      <c r="AS118" s="3" t="s">
        <v>720</v>
      </c>
      <c r="AT118" s="3" t="s">
        <v>107</v>
      </c>
      <c r="AU118" s="3">
        <v>508</v>
      </c>
      <c r="AV118" s="24">
        <v>32560000</v>
      </c>
      <c r="AW118" s="25">
        <v>44581</v>
      </c>
      <c r="AX118" s="3">
        <v>504</v>
      </c>
      <c r="AY118" s="26">
        <v>17760000</v>
      </c>
      <c r="AZ118" s="5">
        <v>44585</v>
      </c>
      <c r="BA118" s="10" t="s">
        <v>797</v>
      </c>
      <c r="BB118" s="10" t="s">
        <v>152</v>
      </c>
      <c r="BC118" s="27">
        <v>44588</v>
      </c>
      <c r="BD118" s="9" t="s">
        <v>167</v>
      </c>
      <c r="BE118" s="28"/>
      <c r="BF118" s="29"/>
      <c r="BG118" s="30"/>
      <c r="BH118" s="30"/>
      <c r="BI118" s="31"/>
      <c r="BJ118" s="30"/>
      <c r="BK118" s="31"/>
      <c r="BL118" s="30"/>
      <c r="BM118" s="31"/>
      <c r="BN118" s="30"/>
      <c r="BO118" s="32"/>
      <c r="BP118" s="32"/>
      <c r="BQ118" s="30"/>
      <c r="BR118" s="30"/>
      <c r="BS118" s="32"/>
      <c r="BT118" s="32"/>
      <c r="BU118" s="30"/>
      <c r="BV118" s="30"/>
      <c r="BW118" s="32"/>
      <c r="BX118" s="32"/>
      <c r="BY118" s="30"/>
      <c r="BZ118" s="33">
        <v>0</v>
      </c>
      <c r="CA118" s="33">
        <v>0</v>
      </c>
      <c r="CB118" s="33">
        <v>0</v>
      </c>
      <c r="CC118" s="33">
        <v>180</v>
      </c>
      <c r="CD118" s="34"/>
      <c r="CE118" s="32"/>
      <c r="CF118" s="34"/>
      <c r="CG118" s="34"/>
      <c r="CH118" s="20"/>
      <c r="CI118" s="30"/>
      <c r="CJ118" s="35"/>
      <c r="CK118" s="30"/>
      <c r="CL118" s="30"/>
      <c r="CM118" s="20"/>
      <c r="CN118" s="30"/>
      <c r="CO118" s="28">
        <v>44773</v>
      </c>
      <c r="CP118" s="36" t="s">
        <v>932</v>
      </c>
      <c r="CQ118" s="29">
        <v>151</v>
      </c>
      <c r="CR118" s="37"/>
      <c r="CS118" s="38">
        <v>17760000</v>
      </c>
      <c r="CT118" s="39">
        <v>0</v>
      </c>
      <c r="CU118" s="39">
        <v>0</v>
      </c>
      <c r="CV118" s="39">
        <v>0</v>
      </c>
      <c r="CW118" s="39">
        <v>0</v>
      </c>
      <c r="CX118" s="38">
        <v>17760000</v>
      </c>
      <c r="CY118" s="40">
        <v>44773</v>
      </c>
    </row>
    <row r="119" spans="1:103" ht="20.25" customHeight="1" x14ac:dyDescent="0.25">
      <c r="A119" s="50" t="s">
        <v>798</v>
      </c>
      <c r="B119" s="13" t="s">
        <v>799</v>
      </c>
      <c r="C119" s="1" t="s">
        <v>103</v>
      </c>
      <c r="D119" s="1" t="s">
        <v>124</v>
      </c>
      <c r="E119" s="1" t="s">
        <v>191</v>
      </c>
      <c r="F119" s="6" t="s">
        <v>104</v>
      </c>
      <c r="G119" s="14" t="s">
        <v>104</v>
      </c>
      <c r="H119" s="15" t="s">
        <v>104</v>
      </c>
      <c r="I119" s="15"/>
      <c r="J119" s="60" t="s">
        <v>730</v>
      </c>
      <c r="K119" s="10" t="s">
        <v>789</v>
      </c>
      <c r="L119" s="7">
        <v>17760000</v>
      </c>
      <c r="M119" s="18">
        <v>2960000</v>
      </c>
      <c r="N119" s="3">
        <v>6</v>
      </c>
      <c r="O119" s="8"/>
      <c r="P119" s="8">
        <v>180</v>
      </c>
      <c r="Q119" s="19">
        <v>44585</v>
      </c>
      <c r="R119" s="20">
        <v>44593</v>
      </c>
      <c r="S119" s="20">
        <v>44773</v>
      </c>
      <c r="T119" s="20">
        <v>44773</v>
      </c>
      <c r="U119" s="21">
        <v>0.16574585635359115</v>
      </c>
      <c r="V119" s="2">
        <v>2</v>
      </c>
      <c r="W119" s="22" t="s">
        <v>320</v>
      </c>
      <c r="X119" s="14" t="s">
        <v>105</v>
      </c>
      <c r="Y119" s="17" t="s">
        <v>106</v>
      </c>
      <c r="Z119" s="4">
        <v>1026298169</v>
      </c>
      <c r="AA119" s="23"/>
      <c r="AB119" s="3"/>
      <c r="AC119" s="23"/>
      <c r="AD119" s="23"/>
      <c r="AE119" s="23"/>
      <c r="AF119" s="23"/>
      <c r="AG119" s="23"/>
      <c r="AH119" s="23"/>
      <c r="AI119" s="23"/>
      <c r="AJ119" s="17" t="s">
        <v>717</v>
      </c>
      <c r="AK119" s="3" t="s">
        <v>212</v>
      </c>
      <c r="AL119" s="3">
        <v>69541</v>
      </c>
      <c r="AM119" s="52" t="s">
        <v>718</v>
      </c>
      <c r="AN119" s="56">
        <v>20225320001243</v>
      </c>
      <c r="AO119" s="3" t="s">
        <v>109</v>
      </c>
      <c r="AP119" s="4"/>
      <c r="AQ119" s="48" t="s">
        <v>719</v>
      </c>
      <c r="AR119" s="3">
        <v>2100</v>
      </c>
      <c r="AS119" s="3" t="s">
        <v>720</v>
      </c>
      <c r="AT119" s="3" t="s">
        <v>107</v>
      </c>
      <c r="AU119" s="3">
        <v>509</v>
      </c>
      <c r="AV119" s="24">
        <v>32560000</v>
      </c>
      <c r="AW119" s="25">
        <v>44581</v>
      </c>
      <c r="AX119" s="3">
        <v>505</v>
      </c>
      <c r="AY119" s="26">
        <v>17760000</v>
      </c>
      <c r="AZ119" s="5">
        <v>44585</v>
      </c>
      <c r="BA119" s="10" t="s">
        <v>800</v>
      </c>
      <c r="BB119" s="10" t="s">
        <v>152</v>
      </c>
      <c r="BC119" s="27">
        <v>44586</v>
      </c>
      <c r="BD119" s="9" t="s">
        <v>167</v>
      </c>
      <c r="BE119" s="28"/>
      <c r="BF119" s="29"/>
      <c r="BG119" s="30"/>
      <c r="BH119" s="30"/>
      <c r="BI119" s="31"/>
      <c r="BJ119" s="30"/>
      <c r="BK119" s="31"/>
      <c r="BL119" s="30"/>
      <c r="BM119" s="31"/>
      <c r="BN119" s="30"/>
      <c r="BO119" s="32"/>
      <c r="BP119" s="32"/>
      <c r="BQ119" s="30"/>
      <c r="BR119" s="30"/>
      <c r="BS119" s="32"/>
      <c r="BT119" s="32"/>
      <c r="BU119" s="30"/>
      <c r="BV119" s="30"/>
      <c r="BW119" s="32"/>
      <c r="BX119" s="32"/>
      <c r="BY119" s="30"/>
      <c r="BZ119" s="33">
        <v>0</v>
      </c>
      <c r="CA119" s="33">
        <v>0</v>
      </c>
      <c r="CB119" s="33">
        <v>0</v>
      </c>
      <c r="CC119" s="33">
        <v>180</v>
      </c>
      <c r="CD119" s="34"/>
      <c r="CE119" s="32"/>
      <c r="CF119" s="34"/>
      <c r="CG119" s="34"/>
      <c r="CH119" s="20"/>
      <c r="CI119" s="30"/>
      <c r="CJ119" s="35"/>
      <c r="CK119" s="30"/>
      <c r="CL119" s="30"/>
      <c r="CM119" s="20"/>
      <c r="CN119" s="30"/>
      <c r="CO119" s="28">
        <v>44773</v>
      </c>
      <c r="CP119" s="36" t="s">
        <v>932</v>
      </c>
      <c r="CQ119" s="29">
        <v>151</v>
      </c>
      <c r="CR119" s="37"/>
      <c r="CS119" s="38">
        <v>17760000</v>
      </c>
      <c r="CT119" s="39">
        <v>0</v>
      </c>
      <c r="CU119" s="39">
        <v>0</v>
      </c>
      <c r="CV119" s="39">
        <v>0</v>
      </c>
      <c r="CW119" s="39">
        <v>0</v>
      </c>
      <c r="CX119" s="38">
        <v>17760000</v>
      </c>
      <c r="CY119" s="40">
        <v>44773</v>
      </c>
    </row>
    <row r="120" spans="1:103" ht="20.25" customHeight="1" x14ac:dyDescent="0.25">
      <c r="A120" s="50" t="s">
        <v>262</v>
      </c>
      <c r="B120" s="13" t="s">
        <v>801</v>
      </c>
      <c r="C120" s="1" t="s">
        <v>103</v>
      </c>
      <c r="D120" s="1" t="s">
        <v>124</v>
      </c>
      <c r="E120" s="1" t="s">
        <v>191</v>
      </c>
      <c r="F120" s="6" t="s">
        <v>104</v>
      </c>
      <c r="G120" s="14" t="s">
        <v>104</v>
      </c>
      <c r="H120" s="15" t="s">
        <v>104</v>
      </c>
      <c r="I120" s="15"/>
      <c r="J120" s="60" t="s">
        <v>802</v>
      </c>
      <c r="K120" s="10" t="s">
        <v>803</v>
      </c>
      <c r="L120" s="7">
        <v>16450000</v>
      </c>
      <c r="M120" s="18">
        <v>2350000</v>
      </c>
      <c r="N120" s="3">
        <v>7</v>
      </c>
      <c r="O120" s="8"/>
      <c r="P120" s="8">
        <v>210</v>
      </c>
      <c r="Q120" s="19">
        <v>44585</v>
      </c>
      <c r="R120" s="20">
        <v>44585</v>
      </c>
      <c r="S120" s="20">
        <v>44796</v>
      </c>
      <c r="T120" s="20">
        <v>44796</v>
      </c>
      <c r="U120" s="21">
        <v>0.17924528301886791</v>
      </c>
      <c r="V120" s="2">
        <v>5</v>
      </c>
      <c r="W120" s="22" t="s">
        <v>178</v>
      </c>
      <c r="X120" s="14" t="s">
        <v>105</v>
      </c>
      <c r="Y120" s="17" t="s">
        <v>106</v>
      </c>
      <c r="Z120" s="4">
        <v>1136887920</v>
      </c>
      <c r="AA120" s="23" t="s">
        <v>110</v>
      </c>
      <c r="AB120" s="3"/>
      <c r="AC120" s="23"/>
      <c r="AD120" s="23"/>
      <c r="AE120" s="23"/>
      <c r="AF120" s="23"/>
      <c r="AG120" s="23"/>
      <c r="AH120" s="23"/>
      <c r="AI120" s="23"/>
      <c r="AJ120" s="17" t="s">
        <v>235</v>
      </c>
      <c r="AK120" s="3" t="s">
        <v>212</v>
      </c>
      <c r="AL120" s="3">
        <v>66072</v>
      </c>
      <c r="AM120" s="52" t="s">
        <v>173</v>
      </c>
      <c r="AN120" s="56">
        <v>20225320001523</v>
      </c>
      <c r="AO120" s="3" t="s">
        <v>173</v>
      </c>
      <c r="AP120" s="4">
        <v>20225320001523</v>
      </c>
      <c r="AQ120" s="48" t="s">
        <v>342</v>
      </c>
      <c r="AR120" s="3">
        <v>2105</v>
      </c>
      <c r="AS120" s="3" t="s">
        <v>318</v>
      </c>
      <c r="AT120" s="3" t="s">
        <v>107</v>
      </c>
      <c r="AU120" s="3">
        <v>516</v>
      </c>
      <c r="AV120" s="24">
        <v>51700000</v>
      </c>
      <c r="AW120" s="25">
        <v>44582</v>
      </c>
      <c r="AX120" s="3">
        <v>509</v>
      </c>
      <c r="AY120" s="26">
        <v>16450000</v>
      </c>
      <c r="AZ120" s="5">
        <v>44585</v>
      </c>
      <c r="BA120" s="10" t="s">
        <v>804</v>
      </c>
      <c r="BB120" s="10" t="s">
        <v>152</v>
      </c>
      <c r="BC120" s="27">
        <v>44586</v>
      </c>
      <c r="BD120" s="9" t="s">
        <v>167</v>
      </c>
      <c r="BE120" s="28"/>
      <c r="BF120" s="29"/>
      <c r="BG120" s="30"/>
      <c r="BH120" s="30"/>
      <c r="BI120" s="31"/>
      <c r="BJ120" s="30"/>
      <c r="BK120" s="31"/>
      <c r="BL120" s="30"/>
      <c r="BM120" s="31"/>
      <c r="BN120" s="30"/>
      <c r="BO120" s="32"/>
      <c r="BP120" s="32"/>
      <c r="BQ120" s="30"/>
      <c r="BR120" s="30"/>
      <c r="BS120" s="32"/>
      <c r="BT120" s="32"/>
      <c r="BU120" s="30"/>
      <c r="BV120" s="30"/>
      <c r="BW120" s="32"/>
      <c r="BX120" s="32"/>
      <c r="BY120" s="30"/>
      <c r="BZ120" s="33">
        <v>0</v>
      </c>
      <c r="CA120" s="33">
        <v>0</v>
      </c>
      <c r="CB120" s="33">
        <v>0</v>
      </c>
      <c r="CC120" s="33">
        <v>210</v>
      </c>
      <c r="CD120" s="34"/>
      <c r="CE120" s="32"/>
      <c r="CF120" s="34"/>
      <c r="CG120" s="34"/>
      <c r="CH120" s="20"/>
      <c r="CI120" s="30"/>
      <c r="CJ120" s="35"/>
      <c r="CK120" s="30"/>
      <c r="CL120" s="30"/>
      <c r="CM120" s="20"/>
      <c r="CN120" s="30"/>
      <c r="CO120" s="28">
        <v>44796</v>
      </c>
      <c r="CP120" s="36" t="s">
        <v>932</v>
      </c>
      <c r="CQ120" s="29">
        <v>174</v>
      </c>
      <c r="CR120" s="37"/>
      <c r="CS120" s="38">
        <v>16450000</v>
      </c>
      <c r="CT120" s="39">
        <v>0</v>
      </c>
      <c r="CU120" s="39">
        <v>0</v>
      </c>
      <c r="CV120" s="39">
        <v>0</v>
      </c>
      <c r="CW120" s="39">
        <v>0</v>
      </c>
      <c r="CX120" s="38">
        <v>16450000</v>
      </c>
      <c r="CY120" s="40">
        <v>44796</v>
      </c>
    </row>
    <row r="121" spans="1:103" ht="20.25" customHeight="1" x14ac:dyDescent="0.25">
      <c r="A121" s="50" t="s">
        <v>262</v>
      </c>
      <c r="B121" s="13" t="s">
        <v>805</v>
      </c>
      <c r="C121" s="1" t="s">
        <v>103</v>
      </c>
      <c r="D121" s="1" t="s">
        <v>124</v>
      </c>
      <c r="E121" s="1" t="s">
        <v>191</v>
      </c>
      <c r="F121" s="6" t="s">
        <v>104</v>
      </c>
      <c r="G121" s="14" t="s">
        <v>104</v>
      </c>
      <c r="H121" s="15" t="s">
        <v>104</v>
      </c>
      <c r="I121" s="15"/>
      <c r="J121" s="60" t="s">
        <v>177</v>
      </c>
      <c r="K121" s="10" t="s">
        <v>803</v>
      </c>
      <c r="L121" s="7">
        <v>16450000</v>
      </c>
      <c r="M121" s="18">
        <v>2350000</v>
      </c>
      <c r="N121" s="3">
        <v>7</v>
      </c>
      <c r="O121" s="8"/>
      <c r="P121" s="8">
        <v>210</v>
      </c>
      <c r="Q121" s="19">
        <v>44585</v>
      </c>
      <c r="R121" s="20">
        <v>44586</v>
      </c>
      <c r="S121" s="20">
        <v>44797</v>
      </c>
      <c r="T121" s="20">
        <v>44797</v>
      </c>
      <c r="U121" s="21">
        <v>0.17452830188679244</v>
      </c>
      <c r="V121" s="2">
        <v>5</v>
      </c>
      <c r="W121" s="3" t="s">
        <v>806</v>
      </c>
      <c r="X121" s="14" t="s">
        <v>105</v>
      </c>
      <c r="Y121" s="17" t="s">
        <v>106</v>
      </c>
      <c r="Z121" s="51">
        <v>1014210029</v>
      </c>
      <c r="AA121" s="23"/>
      <c r="AB121" s="3"/>
      <c r="AC121" s="23"/>
      <c r="AD121" s="23"/>
      <c r="AE121" s="23"/>
      <c r="AF121" s="23"/>
      <c r="AG121" s="23"/>
      <c r="AH121" s="23"/>
      <c r="AI121" s="23"/>
      <c r="AJ121" s="17" t="s">
        <v>235</v>
      </c>
      <c r="AK121" s="3" t="s">
        <v>212</v>
      </c>
      <c r="AL121" s="3">
        <v>66072</v>
      </c>
      <c r="AM121" s="52" t="s">
        <v>197</v>
      </c>
      <c r="AN121" s="56">
        <v>20225320001393</v>
      </c>
      <c r="AO121" s="3" t="s">
        <v>197</v>
      </c>
      <c r="AP121" s="4">
        <v>20225320001393</v>
      </c>
      <c r="AQ121" s="48" t="s">
        <v>342</v>
      </c>
      <c r="AR121" s="3">
        <v>2105</v>
      </c>
      <c r="AS121" s="3" t="s">
        <v>318</v>
      </c>
      <c r="AT121" s="3" t="s">
        <v>107</v>
      </c>
      <c r="AU121" s="3">
        <v>516</v>
      </c>
      <c r="AV121" s="24">
        <v>51700000</v>
      </c>
      <c r="AW121" s="25">
        <v>44582</v>
      </c>
      <c r="AX121" s="3">
        <v>508</v>
      </c>
      <c r="AY121" s="26">
        <v>16450000</v>
      </c>
      <c r="AZ121" s="5">
        <v>44585</v>
      </c>
      <c r="BA121" s="10" t="s">
        <v>807</v>
      </c>
      <c r="BB121" s="10" t="s">
        <v>152</v>
      </c>
      <c r="BC121" s="27">
        <v>44585</v>
      </c>
      <c r="BD121" s="9" t="s">
        <v>167</v>
      </c>
      <c r="BE121" s="28"/>
      <c r="BF121" s="29"/>
      <c r="BG121" s="30"/>
      <c r="BH121" s="30"/>
      <c r="BI121" s="31"/>
      <c r="BJ121" s="30"/>
      <c r="BK121" s="31"/>
      <c r="BL121" s="30"/>
      <c r="BM121" s="31"/>
      <c r="BN121" s="30"/>
      <c r="BO121" s="32"/>
      <c r="BP121" s="32"/>
      <c r="BQ121" s="30"/>
      <c r="BR121" s="30"/>
      <c r="BS121" s="32"/>
      <c r="BT121" s="32"/>
      <c r="BU121" s="30"/>
      <c r="BV121" s="30"/>
      <c r="BW121" s="32"/>
      <c r="BX121" s="32"/>
      <c r="BY121" s="30"/>
      <c r="BZ121" s="33">
        <v>0</v>
      </c>
      <c r="CA121" s="33">
        <v>0</v>
      </c>
      <c r="CB121" s="33">
        <v>0</v>
      </c>
      <c r="CC121" s="33">
        <v>210</v>
      </c>
      <c r="CD121" s="34"/>
      <c r="CE121" s="32"/>
      <c r="CF121" s="34"/>
      <c r="CG121" s="34"/>
      <c r="CH121" s="20"/>
      <c r="CI121" s="30"/>
      <c r="CJ121" s="35"/>
      <c r="CK121" s="30"/>
      <c r="CL121" s="30"/>
      <c r="CM121" s="20"/>
      <c r="CN121" s="30"/>
      <c r="CO121" s="28">
        <v>44797</v>
      </c>
      <c r="CP121" s="36" t="s">
        <v>932</v>
      </c>
      <c r="CQ121" s="29">
        <v>175</v>
      </c>
      <c r="CR121" s="37"/>
      <c r="CS121" s="38">
        <v>16450000</v>
      </c>
      <c r="CT121" s="39">
        <v>0</v>
      </c>
      <c r="CU121" s="39">
        <v>0</v>
      </c>
      <c r="CV121" s="39">
        <v>0</v>
      </c>
      <c r="CW121" s="39">
        <v>0</v>
      </c>
      <c r="CX121" s="38">
        <v>16450000</v>
      </c>
      <c r="CY121" s="40">
        <v>44797</v>
      </c>
    </row>
    <row r="122" spans="1:103" ht="20.25" customHeight="1" x14ac:dyDescent="0.25">
      <c r="A122" s="50" t="s">
        <v>808</v>
      </c>
      <c r="B122" s="13" t="s">
        <v>809</v>
      </c>
      <c r="C122" s="1" t="s">
        <v>103</v>
      </c>
      <c r="D122" s="1" t="s">
        <v>124</v>
      </c>
      <c r="E122" s="1" t="s">
        <v>191</v>
      </c>
      <c r="F122" s="6" t="s">
        <v>104</v>
      </c>
      <c r="G122" s="14" t="s">
        <v>104</v>
      </c>
      <c r="H122" s="15" t="s">
        <v>104</v>
      </c>
      <c r="I122" s="15"/>
      <c r="J122" s="60" t="s">
        <v>308</v>
      </c>
      <c r="K122" s="10" t="s">
        <v>810</v>
      </c>
      <c r="L122" s="7">
        <v>33600000</v>
      </c>
      <c r="M122" s="18">
        <v>4800000</v>
      </c>
      <c r="N122" s="3">
        <v>7</v>
      </c>
      <c r="O122" s="8"/>
      <c r="P122" s="8">
        <v>210</v>
      </c>
      <c r="Q122" s="19">
        <v>44585</v>
      </c>
      <c r="R122" s="20">
        <v>44596</v>
      </c>
      <c r="S122" s="20">
        <v>44807</v>
      </c>
      <c r="T122" s="20">
        <v>44807</v>
      </c>
      <c r="U122" s="21">
        <v>0.12735849056603774</v>
      </c>
      <c r="V122" s="2">
        <v>5</v>
      </c>
      <c r="W122" s="22" t="s">
        <v>165</v>
      </c>
      <c r="X122" s="14" t="s">
        <v>105</v>
      </c>
      <c r="Y122" s="17" t="s">
        <v>106</v>
      </c>
      <c r="Z122" s="4">
        <v>1010218952</v>
      </c>
      <c r="AA122" s="23"/>
      <c r="AB122" s="3"/>
      <c r="AC122" s="23"/>
      <c r="AD122" s="23"/>
      <c r="AE122" s="23"/>
      <c r="AF122" s="23"/>
      <c r="AG122" s="23"/>
      <c r="AH122" s="23"/>
      <c r="AI122" s="23"/>
      <c r="AJ122" s="17" t="s">
        <v>341</v>
      </c>
      <c r="AK122" s="3" t="s">
        <v>212</v>
      </c>
      <c r="AL122" s="3">
        <v>66507</v>
      </c>
      <c r="AM122" s="52" t="s">
        <v>139</v>
      </c>
      <c r="AN122" s="53">
        <v>20225320001223</v>
      </c>
      <c r="AO122" s="3" t="s">
        <v>109</v>
      </c>
      <c r="AP122" s="4"/>
      <c r="AQ122" s="48" t="s">
        <v>342</v>
      </c>
      <c r="AR122" s="3">
        <v>2105</v>
      </c>
      <c r="AS122" s="3" t="s">
        <v>318</v>
      </c>
      <c r="AT122" s="3" t="s">
        <v>107</v>
      </c>
      <c r="AU122" s="3">
        <v>517</v>
      </c>
      <c r="AV122" s="24">
        <v>52800000</v>
      </c>
      <c r="AW122" s="25">
        <v>44582</v>
      </c>
      <c r="AX122" s="3">
        <v>506</v>
      </c>
      <c r="AY122" s="26">
        <v>33600000</v>
      </c>
      <c r="AZ122" s="5">
        <v>44585</v>
      </c>
      <c r="BA122" s="57" t="s">
        <v>811</v>
      </c>
      <c r="BB122" s="10" t="s">
        <v>152</v>
      </c>
      <c r="BC122" s="27">
        <v>44587</v>
      </c>
      <c r="BD122" s="9" t="s">
        <v>167</v>
      </c>
      <c r="BE122" s="28"/>
      <c r="BF122" s="29"/>
      <c r="BG122" s="30"/>
      <c r="BH122" s="30"/>
      <c r="BI122" s="31"/>
      <c r="BJ122" s="30"/>
      <c r="BK122" s="31"/>
      <c r="BL122" s="30"/>
      <c r="BM122" s="31"/>
      <c r="BN122" s="30"/>
      <c r="BO122" s="32"/>
      <c r="BP122" s="32"/>
      <c r="BQ122" s="30"/>
      <c r="BR122" s="30"/>
      <c r="BS122" s="32"/>
      <c r="BT122" s="32"/>
      <c r="BU122" s="30"/>
      <c r="BV122" s="30"/>
      <c r="BW122" s="32"/>
      <c r="BX122" s="32"/>
      <c r="BY122" s="30"/>
      <c r="BZ122" s="33">
        <v>0</v>
      </c>
      <c r="CA122" s="33">
        <v>0</v>
      </c>
      <c r="CB122" s="33">
        <v>0</v>
      </c>
      <c r="CC122" s="33">
        <v>210</v>
      </c>
      <c r="CD122" s="34"/>
      <c r="CE122" s="32"/>
      <c r="CF122" s="34"/>
      <c r="CG122" s="34"/>
      <c r="CH122" s="20"/>
      <c r="CI122" s="30"/>
      <c r="CJ122" s="35"/>
      <c r="CK122" s="30"/>
      <c r="CL122" s="30"/>
      <c r="CM122" s="20"/>
      <c r="CN122" s="30"/>
      <c r="CO122" s="28">
        <v>44807</v>
      </c>
      <c r="CP122" s="36" t="s">
        <v>932</v>
      </c>
      <c r="CQ122" s="29">
        <v>185</v>
      </c>
      <c r="CR122" s="37"/>
      <c r="CS122" s="38">
        <v>33600000</v>
      </c>
      <c r="CT122" s="39">
        <v>0</v>
      </c>
      <c r="CU122" s="39">
        <v>0</v>
      </c>
      <c r="CV122" s="39">
        <v>0</v>
      </c>
      <c r="CW122" s="39">
        <v>0</v>
      </c>
      <c r="CX122" s="38">
        <v>33600000</v>
      </c>
      <c r="CY122" s="40">
        <v>44807</v>
      </c>
    </row>
    <row r="123" spans="1:103" ht="20.25" customHeight="1" x14ac:dyDescent="0.25">
      <c r="A123" s="44" t="s">
        <v>812</v>
      </c>
      <c r="B123" s="13" t="s">
        <v>813</v>
      </c>
      <c r="C123" s="1" t="s">
        <v>103</v>
      </c>
      <c r="D123" s="1" t="s">
        <v>124</v>
      </c>
      <c r="E123" s="1" t="s">
        <v>191</v>
      </c>
      <c r="F123" s="6" t="s">
        <v>104</v>
      </c>
      <c r="G123" s="14" t="s">
        <v>104</v>
      </c>
      <c r="H123" s="15" t="s">
        <v>104</v>
      </c>
      <c r="I123" s="15"/>
      <c r="J123" s="60" t="s">
        <v>814</v>
      </c>
      <c r="K123" s="10" t="s">
        <v>815</v>
      </c>
      <c r="L123" s="7">
        <v>28800000</v>
      </c>
      <c r="M123" s="18">
        <v>4800000</v>
      </c>
      <c r="N123" s="3">
        <v>6</v>
      </c>
      <c r="O123" s="8"/>
      <c r="P123" s="8">
        <v>180</v>
      </c>
      <c r="Q123" s="19">
        <v>44585</v>
      </c>
      <c r="R123" s="20">
        <v>44593</v>
      </c>
      <c r="S123" s="20">
        <v>44773</v>
      </c>
      <c r="T123" s="20">
        <v>44773</v>
      </c>
      <c r="U123" s="21">
        <v>0.16574585635359115</v>
      </c>
      <c r="V123" s="2">
        <v>2</v>
      </c>
      <c r="W123" s="22" t="s">
        <v>296</v>
      </c>
      <c r="X123" s="14" t="s">
        <v>108</v>
      </c>
      <c r="Y123" s="17" t="s">
        <v>106</v>
      </c>
      <c r="Z123" s="4">
        <v>1030574330</v>
      </c>
      <c r="AA123" s="23" t="s">
        <v>110</v>
      </c>
      <c r="AB123" s="3"/>
      <c r="AC123" s="23"/>
      <c r="AD123" s="23"/>
      <c r="AE123" s="23"/>
      <c r="AF123" s="23"/>
      <c r="AG123" s="23"/>
      <c r="AH123" s="23"/>
      <c r="AI123" s="23"/>
      <c r="AJ123" s="17" t="s">
        <v>717</v>
      </c>
      <c r="AK123" s="3" t="s">
        <v>212</v>
      </c>
      <c r="AL123" s="3">
        <v>69172</v>
      </c>
      <c r="AM123" s="54" t="s">
        <v>125</v>
      </c>
      <c r="AN123" s="59">
        <v>20225320001203</v>
      </c>
      <c r="AO123" s="3" t="s">
        <v>109</v>
      </c>
      <c r="AP123" s="4"/>
      <c r="AQ123" s="48" t="s">
        <v>719</v>
      </c>
      <c r="AR123" s="3">
        <v>2100</v>
      </c>
      <c r="AS123" s="3" t="s">
        <v>720</v>
      </c>
      <c r="AT123" s="3" t="s">
        <v>107</v>
      </c>
      <c r="AU123" s="3">
        <v>456</v>
      </c>
      <c r="AV123" s="24">
        <v>52800000</v>
      </c>
      <c r="AW123" s="25">
        <v>44572</v>
      </c>
      <c r="AX123" s="3">
        <v>507</v>
      </c>
      <c r="AY123" s="26">
        <v>28800000</v>
      </c>
      <c r="AZ123" s="5">
        <v>44585</v>
      </c>
      <c r="BA123" s="10" t="s">
        <v>816</v>
      </c>
      <c r="BB123" s="10" t="s">
        <v>152</v>
      </c>
      <c r="BC123" s="27">
        <v>44588</v>
      </c>
      <c r="BD123" s="9" t="s">
        <v>167</v>
      </c>
      <c r="BE123" s="28"/>
      <c r="BF123" s="29"/>
      <c r="BG123" s="30"/>
      <c r="BH123" s="30"/>
      <c r="BI123" s="31"/>
      <c r="BJ123" s="30"/>
      <c r="BK123" s="31"/>
      <c r="BL123" s="30"/>
      <c r="BM123" s="31"/>
      <c r="BN123" s="30"/>
      <c r="BO123" s="32"/>
      <c r="BP123" s="32"/>
      <c r="BQ123" s="30"/>
      <c r="BR123" s="30"/>
      <c r="BS123" s="32"/>
      <c r="BT123" s="32"/>
      <c r="BU123" s="30"/>
      <c r="BV123" s="30"/>
      <c r="BW123" s="32"/>
      <c r="BX123" s="32"/>
      <c r="BY123" s="30"/>
      <c r="BZ123" s="33">
        <v>0</v>
      </c>
      <c r="CA123" s="33">
        <v>0</v>
      </c>
      <c r="CB123" s="33">
        <v>0</v>
      </c>
      <c r="CC123" s="33">
        <v>180</v>
      </c>
      <c r="CD123" s="34"/>
      <c r="CE123" s="32"/>
      <c r="CF123" s="34"/>
      <c r="CG123" s="34"/>
      <c r="CH123" s="20"/>
      <c r="CI123" s="30"/>
      <c r="CJ123" s="35"/>
      <c r="CK123" s="30"/>
      <c r="CL123" s="30"/>
      <c r="CM123" s="20"/>
      <c r="CN123" s="30"/>
      <c r="CO123" s="28">
        <v>44773</v>
      </c>
      <c r="CP123" s="36" t="s">
        <v>932</v>
      </c>
      <c r="CQ123" s="29">
        <v>151</v>
      </c>
      <c r="CR123" s="37"/>
      <c r="CS123" s="38">
        <v>28800000</v>
      </c>
      <c r="CT123" s="39">
        <v>0</v>
      </c>
      <c r="CU123" s="39">
        <v>0</v>
      </c>
      <c r="CV123" s="39">
        <v>0</v>
      </c>
      <c r="CW123" s="39">
        <v>0</v>
      </c>
      <c r="CX123" s="38">
        <v>28800000</v>
      </c>
      <c r="CY123" s="40">
        <v>44773</v>
      </c>
    </row>
    <row r="124" spans="1:103" ht="20.25" customHeight="1" x14ac:dyDescent="0.25">
      <c r="A124" s="10" t="s">
        <v>580</v>
      </c>
      <c r="B124" s="13" t="s">
        <v>817</v>
      </c>
      <c r="C124" s="1" t="s">
        <v>103</v>
      </c>
      <c r="D124" s="1" t="s">
        <v>124</v>
      </c>
      <c r="E124" s="1" t="s">
        <v>191</v>
      </c>
      <c r="F124" s="6" t="s">
        <v>104</v>
      </c>
      <c r="G124" s="14" t="s">
        <v>104</v>
      </c>
      <c r="H124" s="15" t="s">
        <v>104</v>
      </c>
      <c r="I124" s="15"/>
      <c r="J124" s="10" t="s">
        <v>133</v>
      </c>
      <c r="K124" s="10" t="s">
        <v>582</v>
      </c>
      <c r="L124" s="7">
        <v>18900000</v>
      </c>
      <c r="M124" s="18">
        <v>2700000</v>
      </c>
      <c r="N124" s="3">
        <v>7</v>
      </c>
      <c r="O124" s="8"/>
      <c r="P124" s="8">
        <v>210</v>
      </c>
      <c r="Q124" s="19">
        <v>44585</v>
      </c>
      <c r="R124" s="20">
        <v>44586</v>
      </c>
      <c r="S124" s="20">
        <v>44797</v>
      </c>
      <c r="T124" s="20">
        <v>44797</v>
      </c>
      <c r="U124" s="21">
        <v>0.17452830188679244</v>
      </c>
      <c r="V124" s="2">
        <v>5</v>
      </c>
      <c r="W124" s="22" t="s">
        <v>225</v>
      </c>
      <c r="X124" s="14" t="s">
        <v>105</v>
      </c>
      <c r="Y124" s="17" t="s">
        <v>106</v>
      </c>
      <c r="Z124" s="4">
        <v>1016018905</v>
      </c>
      <c r="AA124" s="23" t="s">
        <v>226</v>
      </c>
      <c r="AB124" s="3"/>
      <c r="AC124" s="23"/>
      <c r="AD124" s="23"/>
      <c r="AE124" s="23"/>
      <c r="AF124" s="23"/>
      <c r="AG124" s="23"/>
      <c r="AH124" s="23"/>
      <c r="AI124" s="23"/>
      <c r="AJ124" s="17" t="s">
        <v>227</v>
      </c>
      <c r="AK124" s="3" t="s">
        <v>336</v>
      </c>
      <c r="AL124" s="3">
        <v>66169</v>
      </c>
      <c r="AM124" s="52" t="s">
        <v>190</v>
      </c>
      <c r="AN124" s="56">
        <v>20225320001443</v>
      </c>
      <c r="AO124" s="3" t="s">
        <v>190</v>
      </c>
      <c r="AP124" s="4">
        <v>20225320001443</v>
      </c>
      <c r="AQ124" s="48" t="s">
        <v>342</v>
      </c>
      <c r="AR124" s="3">
        <v>2105</v>
      </c>
      <c r="AS124" s="3" t="s">
        <v>318</v>
      </c>
      <c r="AT124" s="3" t="s">
        <v>107</v>
      </c>
      <c r="AU124" s="3">
        <v>466</v>
      </c>
      <c r="AV124" s="24">
        <v>89100000</v>
      </c>
      <c r="AW124" s="25">
        <v>44573</v>
      </c>
      <c r="AX124" s="3">
        <v>501</v>
      </c>
      <c r="AY124" s="26">
        <v>18900000</v>
      </c>
      <c r="AZ124" s="5">
        <v>44585</v>
      </c>
      <c r="BA124" s="10" t="s">
        <v>818</v>
      </c>
      <c r="BB124" s="10" t="s">
        <v>152</v>
      </c>
      <c r="BC124" s="27">
        <v>44586</v>
      </c>
      <c r="BD124" s="9" t="s">
        <v>167</v>
      </c>
      <c r="BE124" s="28"/>
      <c r="BF124" s="29"/>
      <c r="BG124" s="30"/>
      <c r="BH124" s="30"/>
      <c r="BI124" s="31"/>
      <c r="BJ124" s="30"/>
      <c r="BK124" s="31"/>
      <c r="BL124" s="30"/>
      <c r="BM124" s="31"/>
      <c r="BN124" s="30"/>
      <c r="BO124" s="32"/>
      <c r="BP124" s="32"/>
      <c r="BQ124" s="30"/>
      <c r="BR124" s="30"/>
      <c r="BS124" s="32"/>
      <c r="BT124" s="32"/>
      <c r="BU124" s="30"/>
      <c r="BV124" s="30"/>
      <c r="BW124" s="32"/>
      <c r="BX124" s="32"/>
      <c r="BY124" s="30"/>
      <c r="BZ124" s="33">
        <v>0</v>
      </c>
      <c r="CA124" s="33">
        <v>0</v>
      </c>
      <c r="CB124" s="33">
        <v>0</v>
      </c>
      <c r="CC124" s="33">
        <v>210</v>
      </c>
      <c r="CD124" s="34"/>
      <c r="CE124" s="32"/>
      <c r="CF124" s="34"/>
      <c r="CG124" s="34"/>
      <c r="CH124" s="20"/>
      <c r="CI124" s="30"/>
      <c r="CJ124" s="35"/>
      <c r="CK124" s="30"/>
      <c r="CL124" s="30"/>
      <c r="CM124" s="20"/>
      <c r="CN124" s="30"/>
      <c r="CO124" s="28">
        <v>44797</v>
      </c>
      <c r="CP124" s="36" t="s">
        <v>932</v>
      </c>
      <c r="CQ124" s="29">
        <v>175</v>
      </c>
      <c r="CR124" s="37"/>
      <c r="CS124" s="38">
        <v>18900000</v>
      </c>
      <c r="CT124" s="39">
        <v>0</v>
      </c>
      <c r="CU124" s="39">
        <v>0</v>
      </c>
      <c r="CV124" s="39">
        <v>0</v>
      </c>
      <c r="CW124" s="39">
        <v>0</v>
      </c>
      <c r="CX124" s="38">
        <v>18900000</v>
      </c>
      <c r="CY124" s="40">
        <v>44797</v>
      </c>
    </row>
    <row r="125" spans="1:103" ht="20.25" customHeight="1" x14ac:dyDescent="0.25">
      <c r="A125" s="10" t="s">
        <v>819</v>
      </c>
      <c r="B125" s="13" t="s">
        <v>820</v>
      </c>
      <c r="C125" s="1" t="s">
        <v>103</v>
      </c>
      <c r="D125" s="1" t="s">
        <v>124</v>
      </c>
      <c r="E125" s="1" t="s">
        <v>191</v>
      </c>
      <c r="F125" s="6" t="s">
        <v>104</v>
      </c>
      <c r="G125" s="14" t="s">
        <v>104</v>
      </c>
      <c r="H125" s="15" t="s">
        <v>104</v>
      </c>
      <c r="I125" s="15"/>
      <c r="J125" s="60" t="s">
        <v>821</v>
      </c>
      <c r="K125" s="10" t="s">
        <v>822</v>
      </c>
      <c r="L125" s="7">
        <v>20720000</v>
      </c>
      <c r="M125" s="18">
        <v>2960000</v>
      </c>
      <c r="N125" s="3">
        <v>7</v>
      </c>
      <c r="O125" s="8"/>
      <c r="P125" s="8">
        <v>210</v>
      </c>
      <c r="Q125" s="19">
        <v>44586</v>
      </c>
      <c r="R125" s="20">
        <v>44593</v>
      </c>
      <c r="S125" s="20">
        <v>44804</v>
      </c>
      <c r="T125" s="20">
        <v>44837</v>
      </c>
      <c r="U125" s="21">
        <v>0.12244897959183673</v>
      </c>
      <c r="V125" s="2">
        <v>1</v>
      </c>
      <c r="W125" s="22" t="s">
        <v>823</v>
      </c>
      <c r="X125" s="14" t="s">
        <v>105</v>
      </c>
      <c r="Y125" s="17" t="s">
        <v>106</v>
      </c>
      <c r="Z125" s="51">
        <v>1032358324</v>
      </c>
      <c r="AA125" s="23"/>
      <c r="AB125" s="3"/>
      <c r="AC125" s="23"/>
      <c r="AD125" s="23"/>
      <c r="AE125" s="23"/>
      <c r="AF125" s="23"/>
      <c r="AG125" s="23"/>
      <c r="AH125" s="23"/>
      <c r="AI125" s="23"/>
      <c r="AJ125" s="17" t="s">
        <v>232</v>
      </c>
      <c r="AK125" s="3" t="s">
        <v>309</v>
      </c>
      <c r="AL125" s="3">
        <v>68334</v>
      </c>
      <c r="AM125" s="52" t="s">
        <v>824</v>
      </c>
      <c r="AN125" s="56">
        <v>20225320001343</v>
      </c>
      <c r="AO125" s="3" t="s">
        <v>123</v>
      </c>
      <c r="AP125" s="4">
        <v>20225320001343</v>
      </c>
      <c r="AQ125" s="48" t="s">
        <v>342</v>
      </c>
      <c r="AR125" s="3">
        <v>2105</v>
      </c>
      <c r="AS125" s="3" t="s">
        <v>318</v>
      </c>
      <c r="AT125" s="3" t="s">
        <v>107</v>
      </c>
      <c r="AU125" s="3">
        <v>487</v>
      </c>
      <c r="AV125" s="24">
        <v>32560000</v>
      </c>
      <c r="AW125" s="25">
        <v>44573</v>
      </c>
      <c r="AX125" s="3">
        <v>528</v>
      </c>
      <c r="AY125" s="26">
        <v>20720000</v>
      </c>
      <c r="AZ125" s="5">
        <v>44587</v>
      </c>
      <c r="BA125" s="10" t="s">
        <v>825</v>
      </c>
      <c r="BB125" s="10" t="s">
        <v>152</v>
      </c>
      <c r="BC125" s="27">
        <v>44587</v>
      </c>
      <c r="BD125" s="9" t="s">
        <v>167</v>
      </c>
      <c r="BE125" s="28"/>
      <c r="BF125" s="29"/>
      <c r="BG125" s="30"/>
      <c r="BH125" s="30"/>
      <c r="BI125" s="31"/>
      <c r="BJ125" s="30"/>
      <c r="BK125" s="31"/>
      <c r="BL125" s="30"/>
      <c r="BM125" s="31"/>
      <c r="BN125" s="30"/>
      <c r="BO125" s="32"/>
      <c r="BP125" s="32"/>
      <c r="BQ125" s="30"/>
      <c r="BR125" s="30"/>
      <c r="BS125" s="32"/>
      <c r="BT125" s="32"/>
      <c r="BU125" s="30"/>
      <c r="BV125" s="30"/>
      <c r="BW125" s="32"/>
      <c r="BX125" s="32"/>
      <c r="BY125" s="30"/>
      <c r="BZ125" s="33">
        <v>0</v>
      </c>
      <c r="CA125" s="33">
        <v>0</v>
      </c>
      <c r="CB125" s="33">
        <v>0</v>
      </c>
      <c r="CC125" s="33">
        <v>210</v>
      </c>
      <c r="CD125" s="34">
        <v>44615</v>
      </c>
      <c r="CE125" s="4">
        <v>16</v>
      </c>
      <c r="CF125" s="27">
        <v>44630</v>
      </c>
      <c r="CG125" s="20">
        <v>44631</v>
      </c>
      <c r="CH125" s="20">
        <v>44837</v>
      </c>
      <c r="CI125" s="20"/>
      <c r="CJ125" s="35"/>
      <c r="CK125" s="30"/>
      <c r="CL125" s="30"/>
      <c r="CM125" s="20"/>
      <c r="CN125" s="30"/>
      <c r="CO125" s="28">
        <v>44837</v>
      </c>
      <c r="CP125" s="36" t="s">
        <v>932</v>
      </c>
      <c r="CQ125" s="29">
        <v>215</v>
      </c>
      <c r="CR125" s="37"/>
      <c r="CS125" s="38">
        <v>20720000</v>
      </c>
      <c r="CT125" s="39">
        <v>0</v>
      </c>
      <c r="CU125" s="39">
        <v>0</v>
      </c>
      <c r="CV125" s="39">
        <v>0</v>
      </c>
      <c r="CW125" s="39">
        <v>0</v>
      </c>
      <c r="CX125" s="38">
        <v>20720000</v>
      </c>
      <c r="CY125" s="40">
        <v>44837</v>
      </c>
    </row>
    <row r="126" spans="1:103" ht="20.25" customHeight="1" x14ac:dyDescent="0.25">
      <c r="A126" s="50" t="s">
        <v>447</v>
      </c>
      <c r="B126" s="13" t="s">
        <v>826</v>
      </c>
      <c r="C126" s="1" t="s">
        <v>103</v>
      </c>
      <c r="D126" s="1" t="s">
        <v>124</v>
      </c>
      <c r="E126" s="1" t="s">
        <v>191</v>
      </c>
      <c r="F126" s="6" t="s">
        <v>104</v>
      </c>
      <c r="G126" s="14" t="s">
        <v>104</v>
      </c>
      <c r="H126" s="15" t="s">
        <v>104</v>
      </c>
      <c r="I126" s="15"/>
      <c r="J126" s="10" t="s">
        <v>449</v>
      </c>
      <c r="K126" s="10" t="s">
        <v>450</v>
      </c>
      <c r="L126" s="7">
        <v>32560000</v>
      </c>
      <c r="M126" s="18">
        <v>2960000</v>
      </c>
      <c r="N126" s="3">
        <v>11</v>
      </c>
      <c r="O126" s="8"/>
      <c r="P126" s="8">
        <v>330</v>
      </c>
      <c r="Q126" s="19">
        <v>44585</v>
      </c>
      <c r="R126" s="20">
        <v>44587</v>
      </c>
      <c r="S126" s="20">
        <v>44920</v>
      </c>
      <c r="T126" s="20">
        <v>44920</v>
      </c>
      <c r="U126" s="21">
        <v>0.10778443113772455</v>
      </c>
      <c r="V126" s="2">
        <v>1</v>
      </c>
      <c r="W126" s="11" t="s">
        <v>827</v>
      </c>
      <c r="X126" s="14" t="s">
        <v>828</v>
      </c>
      <c r="Y126" s="17" t="s">
        <v>106</v>
      </c>
      <c r="Z126" s="51">
        <v>1018502859</v>
      </c>
      <c r="AA126" s="23"/>
      <c r="AB126" s="3"/>
      <c r="AC126" s="23"/>
      <c r="AD126" s="23"/>
      <c r="AE126" s="23"/>
      <c r="AF126" s="23"/>
      <c r="AG126" s="23"/>
      <c r="AH126" s="23"/>
      <c r="AI126" s="23"/>
      <c r="AJ126" s="17" t="s">
        <v>229</v>
      </c>
      <c r="AK126" s="3" t="s">
        <v>309</v>
      </c>
      <c r="AL126" s="3">
        <v>68197</v>
      </c>
      <c r="AM126" s="52" t="s">
        <v>126</v>
      </c>
      <c r="AN126" s="56">
        <v>20225320001263</v>
      </c>
      <c r="AO126" s="3" t="s">
        <v>109</v>
      </c>
      <c r="AP126" s="4"/>
      <c r="AQ126" s="48" t="s">
        <v>342</v>
      </c>
      <c r="AR126" s="3">
        <v>2105</v>
      </c>
      <c r="AS126" s="3" t="s">
        <v>318</v>
      </c>
      <c r="AT126" s="3" t="s">
        <v>107</v>
      </c>
      <c r="AU126" s="3">
        <v>455</v>
      </c>
      <c r="AV126" s="24">
        <v>65120000</v>
      </c>
      <c r="AW126" s="25">
        <v>44572</v>
      </c>
      <c r="AX126" s="3">
        <v>529</v>
      </c>
      <c r="AY126" s="26">
        <v>32560000</v>
      </c>
      <c r="AZ126" s="5">
        <v>44587</v>
      </c>
      <c r="BA126" s="10" t="s">
        <v>829</v>
      </c>
      <c r="BB126" s="10" t="s">
        <v>152</v>
      </c>
      <c r="BC126" s="27">
        <v>44586</v>
      </c>
      <c r="BD126" s="9" t="s">
        <v>167</v>
      </c>
      <c r="BE126" s="28"/>
      <c r="BF126" s="29"/>
      <c r="BG126" s="30"/>
      <c r="BH126" s="30"/>
      <c r="BI126" s="31"/>
      <c r="BJ126" s="30"/>
      <c r="BK126" s="31"/>
      <c r="BL126" s="30"/>
      <c r="BM126" s="31"/>
      <c r="BN126" s="30"/>
      <c r="BO126" s="32"/>
      <c r="BP126" s="32"/>
      <c r="BQ126" s="30"/>
      <c r="BR126" s="30"/>
      <c r="BS126" s="32"/>
      <c r="BT126" s="32"/>
      <c r="BU126" s="30"/>
      <c r="BV126" s="30"/>
      <c r="BW126" s="32"/>
      <c r="BX126" s="32"/>
      <c r="BY126" s="30"/>
      <c r="BZ126" s="33">
        <v>0</v>
      </c>
      <c r="CA126" s="33">
        <v>0</v>
      </c>
      <c r="CB126" s="33">
        <v>0</v>
      </c>
      <c r="CC126" s="33">
        <v>330</v>
      </c>
      <c r="CD126" s="34"/>
      <c r="CE126" s="32"/>
      <c r="CF126" s="34"/>
      <c r="CG126" s="34"/>
      <c r="CH126" s="20"/>
      <c r="CI126" s="30"/>
      <c r="CJ126" s="35"/>
      <c r="CK126" s="30"/>
      <c r="CL126" s="30"/>
      <c r="CM126" s="20"/>
      <c r="CN126" s="30"/>
      <c r="CO126" s="28">
        <v>44920</v>
      </c>
      <c r="CP126" s="36" t="s">
        <v>932</v>
      </c>
      <c r="CQ126" s="29">
        <v>298</v>
      </c>
      <c r="CR126" s="37"/>
      <c r="CS126" s="38">
        <v>32560000</v>
      </c>
      <c r="CT126" s="39">
        <v>0</v>
      </c>
      <c r="CU126" s="39">
        <v>0</v>
      </c>
      <c r="CV126" s="39">
        <v>0</v>
      </c>
      <c r="CW126" s="39">
        <v>0</v>
      </c>
      <c r="CX126" s="38">
        <v>32560000</v>
      </c>
      <c r="CY126" s="40">
        <v>44920</v>
      </c>
    </row>
    <row r="127" spans="1:103" ht="20.25" customHeight="1" x14ac:dyDescent="0.25">
      <c r="A127" s="10" t="s">
        <v>830</v>
      </c>
      <c r="B127" s="13" t="s">
        <v>831</v>
      </c>
      <c r="C127" s="1" t="s">
        <v>103</v>
      </c>
      <c r="D127" s="1" t="s">
        <v>124</v>
      </c>
      <c r="E127" s="1" t="s">
        <v>191</v>
      </c>
      <c r="F127" s="6" t="s">
        <v>104</v>
      </c>
      <c r="G127" s="14" t="s">
        <v>104</v>
      </c>
      <c r="H127" s="15" t="s">
        <v>104</v>
      </c>
      <c r="I127" s="15"/>
      <c r="J127" s="60" t="s">
        <v>832</v>
      </c>
      <c r="K127" s="49" t="s">
        <v>833</v>
      </c>
      <c r="L127" s="7">
        <v>8460000</v>
      </c>
      <c r="M127" s="18">
        <v>1410000</v>
      </c>
      <c r="N127" s="3">
        <v>6</v>
      </c>
      <c r="O127" s="8"/>
      <c r="P127" s="8">
        <v>180</v>
      </c>
      <c r="Q127" s="19">
        <v>44587</v>
      </c>
      <c r="R127" s="20">
        <v>44593</v>
      </c>
      <c r="S127" s="20">
        <v>44773</v>
      </c>
      <c r="T127" s="20">
        <v>44773</v>
      </c>
      <c r="U127" s="21">
        <v>0.16574585635359115</v>
      </c>
      <c r="V127" s="2">
        <v>3</v>
      </c>
      <c r="W127" s="22" t="s">
        <v>834</v>
      </c>
      <c r="X127" s="14" t="s">
        <v>105</v>
      </c>
      <c r="Y127" s="17" t="s">
        <v>106</v>
      </c>
      <c r="Z127" s="51">
        <v>1026258308</v>
      </c>
      <c r="AA127" s="23"/>
      <c r="AB127" s="3"/>
      <c r="AC127" s="23"/>
      <c r="AD127" s="23"/>
      <c r="AE127" s="23"/>
      <c r="AF127" s="23"/>
      <c r="AG127" s="23"/>
      <c r="AH127" s="23"/>
      <c r="AI127" s="23"/>
      <c r="AJ127" s="17" t="s">
        <v>223</v>
      </c>
      <c r="AK127" s="3" t="s">
        <v>684</v>
      </c>
      <c r="AL127" s="3">
        <v>69745</v>
      </c>
      <c r="AM127" s="52" t="s">
        <v>120</v>
      </c>
      <c r="AN127" s="56">
        <v>20225320001313</v>
      </c>
      <c r="AO127" s="3" t="s">
        <v>120</v>
      </c>
      <c r="AP127" s="4">
        <v>20225320001313</v>
      </c>
      <c r="AQ127" s="48" t="s">
        <v>835</v>
      </c>
      <c r="AR127" s="3">
        <v>2123</v>
      </c>
      <c r="AS127" s="3" t="s">
        <v>836</v>
      </c>
      <c r="AT127" s="3" t="s">
        <v>107</v>
      </c>
      <c r="AU127" s="3">
        <v>492</v>
      </c>
      <c r="AV127" s="24">
        <v>62040000</v>
      </c>
      <c r="AW127" s="25">
        <v>44573</v>
      </c>
      <c r="AX127" s="3">
        <v>535</v>
      </c>
      <c r="AY127" s="26">
        <v>8460000</v>
      </c>
      <c r="AZ127" s="5">
        <v>44588</v>
      </c>
      <c r="BA127" s="10" t="s">
        <v>837</v>
      </c>
      <c r="BB127" s="3" t="s">
        <v>131</v>
      </c>
      <c r="BC127" s="27">
        <v>44589</v>
      </c>
      <c r="BD127" s="9" t="s">
        <v>167</v>
      </c>
      <c r="BE127" s="28"/>
      <c r="BF127" s="29"/>
      <c r="BG127" s="30"/>
      <c r="BH127" s="30"/>
      <c r="BI127" s="31"/>
      <c r="BJ127" s="30"/>
      <c r="BK127" s="31"/>
      <c r="BL127" s="30"/>
      <c r="BM127" s="31"/>
      <c r="BN127" s="30"/>
      <c r="BO127" s="32"/>
      <c r="BP127" s="32"/>
      <c r="BQ127" s="30"/>
      <c r="BR127" s="30"/>
      <c r="BS127" s="32"/>
      <c r="BT127" s="32"/>
      <c r="BU127" s="30"/>
      <c r="BV127" s="30"/>
      <c r="BW127" s="32"/>
      <c r="BX127" s="32"/>
      <c r="BY127" s="30"/>
      <c r="BZ127" s="33">
        <v>0</v>
      </c>
      <c r="CA127" s="33">
        <v>0</v>
      </c>
      <c r="CB127" s="33">
        <v>0</v>
      </c>
      <c r="CC127" s="33">
        <v>180</v>
      </c>
      <c r="CD127" s="34"/>
      <c r="CE127" s="32"/>
      <c r="CF127" s="34"/>
      <c r="CG127" s="34"/>
      <c r="CH127" s="20"/>
      <c r="CI127" s="30"/>
      <c r="CJ127" s="35"/>
      <c r="CK127" s="30"/>
      <c r="CL127" s="30"/>
      <c r="CM127" s="20"/>
      <c r="CN127" s="30"/>
      <c r="CO127" s="28">
        <v>44773</v>
      </c>
      <c r="CP127" s="36" t="s">
        <v>932</v>
      </c>
      <c r="CQ127" s="29">
        <v>151</v>
      </c>
      <c r="CR127" s="37"/>
      <c r="CS127" s="38">
        <v>8460000</v>
      </c>
      <c r="CT127" s="39">
        <v>0</v>
      </c>
      <c r="CU127" s="39">
        <v>0</v>
      </c>
      <c r="CV127" s="39">
        <v>0</v>
      </c>
      <c r="CW127" s="39">
        <v>0</v>
      </c>
      <c r="CX127" s="38">
        <v>8460000</v>
      </c>
      <c r="CY127" s="40">
        <v>44773</v>
      </c>
    </row>
    <row r="128" spans="1:103" ht="20.25" customHeight="1" x14ac:dyDescent="0.25">
      <c r="A128" s="10" t="s">
        <v>830</v>
      </c>
      <c r="B128" s="13" t="s">
        <v>838</v>
      </c>
      <c r="C128" s="1" t="s">
        <v>103</v>
      </c>
      <c r="D128" s="1" t="s">
        <v>124</v>
      </c>
      <c r="E128" s="1" t="s">
        <v>191</v>
      </c>
      <c r="F128" s="6" t="s">
        <v>104</v>
      </c>
      <c r="G128" s="14" t="s">
        <v>104</v>
      </c>
      <c r="H128" s="15" t="s">
        <v>104</v>
      </c>
      <c r="I128" s="15"/>
      <c r="J128" s="60" t="s">
        <v>832</v>
      </c>
      <c r="K128" s="49" t="s">
        <v>833</v>
      </c>
      <c r="L128" s="7">
        <v>8460000</v>
      </c>
      <c r="M128" s="18">
        <v>1410000</v>
      </c>
      <c r="N128" s="3">
        <v>6</v>
      </c>
      <c r="O128" s="8"/>
      <c r="P128" s="8">
        <v>180</v>
      </c>
      <c r="Q128" s="19">
        <v>44587</v>
      </c>
      <c r="R128" s="20">
        <v>44589</v>
      </c>
      <c r="S128" s="20">
        <v>44769</v>
      </c>
      <c r="T128" s="20">
        <v>44769</v>
      </c>
      <c r="U128" s="21">
        <v>0.18784530386740331</v>
      </c>
      <c r="V128" s="2">
        <v>3</v>
      </c>
      <c r="W128" s="22" t="s">
        <v>330</v>
      </c>
      <c r="X128" s="14" t="s">
        <v>108</v>
      </c>
      <c r="Y128" s="17" t="s">
        <v>106</v>
      </c>
      <c r="Z128" s="4">
        <v>52089975</v>
      </c>
      <c r="AA128" s="23"/>
      <c r="AB128" s="3"/>
      <c r="AC128" s="23"/>
      <c r="AD128" s="23"/>
      <c r="AE128" s="23"/>
      <c r="AF128" s="23"/>
      <c r="AG128" s="23"/>
      <c r="AH128" s="23"/>
      <c r="AI128" s="23"/>
      <c r="AJ128" s="17" t="s">
        <v>223</v>
      </c>
      <c r="AK128" s="3" t="s">
        <v>176</v>
      </c>
      <c r="AL128" s="3">
        <v>69745</v>
      </c>
      <c r="AM128" s="52" t="s">
        <v>120</v>
      </c>
      <c r="AN128" s="56">
        <v>20225320001313</v>
      </c>
      <c r="AO128" s="3" t="s">
        <v>120</v>
      </c>
      <c r="AP128" s="4">
        <v>20225320001313</v>
      </c>
      <c r="AQ128" s="48" t="s">
        <v>835</v>
      </c>
      <c r="AR128" s="3">
        <v>2123</v>
      </c>
      <c r="AS128" s="3" t="s">
        <v>836</v>
      </c>
      <c r="AT128" s="3" t="s">
        <v>107</v>
      </c>
      <c r="AU128" s="3">
        <v>492</v>
      </c>
      <c r="AV128" s="24">
        <v>62040000</v>
      </c>
      <c r="AW128" s="25">
        <v>44573</v>
      </c>
      <c r="AX128" s="3">
        <v>549</v>
      </c>
      <c r="AY128" s="26">
        <v>8460000</v>
      </c>
      <c r="AZ128" s="5">
        <v>44588</v>
      </c>
      <c r="BA128" s="10" t="s">
        <v>839</v>
      </c>
      <c r="BB128" s="10" t="s">
        <v>152</v>
      </c>
      <c r="BC128" s="27">
        <v>44588</v>
      </c>
      <c r="BD128" s="9" t="s">
        <v>167</v>
      </c>
      <c r="BE128" s="28"/>
      <c r="BF128" s="29"/>
      <c r="BG128" s="30"/>
      <c r="BH128" s="30"/>
      <c r="BI128" s="31"/>
      <c r="BJ128" s="30"/>
      <c r="BK128" s="31"/>
      <c r="BL128" s="30"/>
      <c r="BM128" s="31"/>
      <c r="BN128" s="30"/>
      <c r="BO128" s="32"/>
      <c r="BP128" s="32"/>
      <c r="BQ128" s="30"/>
      <c r="BR128" s="30"/>
      <c r="BS128" s="32"/>
      <c r="BT128" s="32"/>
      <c r="BU128" s="30"/>
      <c r="BV128" s="30"/>
      <c r="BW128" s="32"/>
      <c r="BX128" s="32"/>
      <c r="BY128" s="30"/>
      <c r="BZ128" s="33">
        <v>0</v>
      </c>
      <c r="CA128" s="33">
        <v>0</v>
      </c>
      <c r="CB128" s="33">
        <v>0</v>
      </c>
      <c r="CC128" s="33">
        <v>180</v>
      </c>
      <c r="CD128" s="34"/>
      <c r="CE128" s="32"/>
      <c r="CF128" s="34"/>
      <c r="CG128" s="34"/>
      <c r="CH128" s="20"/>
      <c r="CI128" s="30"/>
      <c r="CJ128" s="35"/>
      <c r="CK128" s="30"/>
      <c r="CL128" s="30"/>
      <c r="CM128" s="20"/>
      <c r="CN128" s="30"/>
      <c r="CO128" s="28">
        <v>44769</v>
      </c>
      <c r="CP128" s="36" t="s">
        <v>932</v>
      </c>
      <c r="CQ128" s="29">
        <v>147</v>
      </c>
      <c r="CR128" s="37"/>
      <c r="CS128" s="38">
        <v>8460000</v>
      </c>
      <c r="CT128" s="39">
        <v>0</v>
      </c>
      <c r="CU128" s="39">
        <v>0</v>
      </c>
      <c r="CV128" s="39">
        <v>0</v>
      </c>
      <c r="CW128" s="39">
        <v>0</v>
      </c>
      <c r="CX128" s="38">
        <v>8460000</v>
      </c>
      <c r="CY128" s="40">
        <v>44769</v>
      </c>
    </row>
    <row r="129" spans="1:103" ht="20.25" customHeight="1" x14ac:dyDescent="0.25">
      <c r="A129" s="10" t="s">
        <v>840</v>
      </c>
      <c r="B129" s="13" t="s">
        <v>841</v>
      </c>
      <c r="C129" s="1" t="s">
        <v>103</v>
      </c>
      <c r="D129" s="1" t="s">
        <v>124</v>
      </c>
      <c r="E129" s="1" t="s">
        <v>191</v>
      </c>
      <c r="F129" s="6" t="s">
        <v>104</v>
      </c>
      <c r="G129" s="14" t="s">
        <v>104</v>
      </c>
      <c r="H129" s="15" t="s">
        <v>104</v>
      </c>
      <c r="I129" s="15"/>
      <c r="J129" s="60" t="s">
        <v>842</v>
      </c>
      <c r="K129" s="10" t="s">
        <v>843</v>
      </c>
      <c r="L129" s="7">
        <v>25620000</v>
      </c>
      <c r="M129" s="18">
        <v>3660000</v>
      </c>
      <c r="N129" s="3">
        <v>7</v>
      </c>
      <c r="O129" s="8"/>
      <c r="P129" s="8">
        <v>210</v>
      </c>
      <c r="Q129" s="19">
        <v>44586</v>
      </c>
      <c r="R129" s="20">
        <v>44587</v>
      </c>
      <c r="S129" s="20">
        <v>44798</v>
      </c>
      <c r="T129" s="20">
        <v>44798</v>
      </c>
      <c r="U129" s="21">
        <v>0.16981132075471697</v>
      </c>
      <c r="V129" s="2">
        <v>1</v>
      </c>
      <c r="W129" s="22" t="s">
        <v>181</v>
      </c>
      <c r="X129" s="14" t="s">
        <v>108</v>
      </c>
      <c r="Y129" s="17" t="s">
        <v>106</v>
      </c>
      <c r="Z129" s="4">
        <v>52039924</v>
      </c>
      <c r="AA129" s="23"/>
      <c r="AB129" s="3"/>
      <c r="AC129" s="23"/>
      <c r="AD129" s="23"/>
      <c r="AE129" s="23"/>
      <c r="AF129" s="23"/>
      <c r="AG129" s="23"/>
      <c r="AH129" s="23"/>
      <c r="AI129" s="23"/>
      <c r="AJ129" s="17" t="s">
        <v>844</v>
      </c>
      <c r="AK129" s="3" t="s">
        <v>293</v>
      </c>
      <c r="AL129" s="3">
        <v>69802</v>
      </c>
      <c r="AM129" s="52" t="s">
        <v>182</v>
      </c>
      <c r="AN129" s="53">
        <v>20225320001193</v>
      </c>
      <c r="AO129" s="3" t="s">
        <v>182</v>
      </c>
      <c r="AP129" s="4">
        <v>20225320001193</v>
      </c>
      <c r="AQ129" s="48" t="s">
        <v>342</v>
      </c>
      <c r="AR129" s="3">
        <v>2105</v>
      </c>
      <c r="AS129" s="3" t="s">
        <v>318</v>
      </c>
      <c r="AT129" s="3" t="s">
        <v>107</v>
      </c>
      <c r="AU129" s="3">
        <v>495</v>
      </c>
      <c r="AV129" s="24">
        <v>40260000</v>
      </c>
      <c r="AW129" s="25">
        <v>44574</v>
      </c>
      <c r="AX129" s="3">
        <v>522</v>
      </c>
      <c r="AY129" s="26">
        <v>25620000</v>
      </c>
      <c r="AZ129" s="5">
        <v>44587</v>
      </c>
      <c r="BA129" s="10" t="s">
        <v>845</v>
      </c>
      <c r="BB129" s="3" t="s">
        <v>116</v>
      </c>
      <c r="BC129" s="27">
        <v>44587</v>
      </c>
      <c r="BD129" s="9" t="s">
        <v>167</v>
      </c>
      <c r="BE129" s="28"/>
      <c r="BF129" s="29"/>
      <c r="BG129" s="30"/>
      <c r="BH129" s="30"/>
      <c r="BI129" s="31"/>
      <c r="BJ129" s="30"/>
      <c r="BK129" s="31"/>
      <c r="BL129" s="30"/>
      <c r="BM129" s="31"/>
      <c r="BN129" s="30"/>
      <c r="BO129" s="32"/>
      <c r="BP129" s="32"/>
      <c r="BQ129" s="30"/>
      <c r="BR129" s="30"/>
      <c r="BS129" s="32"/>
      <c r="BT129" s="32"/>
      <c r="BU129" s="30"/>
      <c r="BV129" s="30"/>
      <c r="BW129" s="32"/>
      <c r="BX129" s="32"/>
      <c r="BY129" s="30"/>
      <c r="BZ129" s="33">
        <v>0</v>
      </c>
      <c r="CA129" s="33">
        <v>0</v>
      </c>
      <c r="CB129" s="33">
        <v>0</v>
      </c>
      <c r="CC129" s="33">
        <v>210</v>
      </c>
      <c r="CD129" s="34"/>
      <c r="CE129" s="32"/>
      <c r="CF129" s="34"/>
      <c r="CG129" s="34"/>
      <c r="CH129" s="20"/>
      <c r="CI129" s="30"/>
      <c r="CJ129" s="35"/>
      <c r="CK129" s="30"/>
      <c r="CL129" s="30"/>
      <c r="CM129" s="20"/>
      <c r="CN129" s="30"/>
      <c r="CO129" s="28">
        <v>44798</v>
      </c>
      <c r="CP129" s="36" t="s">
        <v>932</v>
      </c>
      <c r="CQ129" s="29">
        <v>176</v>
      </c>
      <c r="CR129" s="37"/>
      <c r="CS129" s="38">
        <v>25620000</v>
      </c>
      <c r="CT129" s="39">
        <v>0</v>
      </c>
      <c r="CU129" s="39">
        <v>0</v>
      </c>
      <c r="CV129" s="39">
        <v>0</v>
      </c>
      <c r="CW129" s="39">
        <v>0</v>
      </c>
      <c r="CX129" s="38">
        <v>25620000</v>
      </c>
      <c r="CY129" s="40">
        <v>44798</v>
      </c>
    </row>
    <row r="130" spans="1:103" ht="20.25" customHeight="1" x14ac:dyDescent="0.25">
      <c r="A130" s="10" t="s">
        <v>830</v>
      </c>
      <c r="B130" s="13" t="s">
        <v>846</v>
      </c>
      <c r="C130" s="1" t="s">
        <v>103</v>
      </c>
      <c r="D130" s="1" t="s">
        <v>124</v>
      </c>
      <c r="E130" s="1" t="s">
        <v>191</v>
      </c>
      <c r="F130" s="6" t="s">
        <v>104</v>
      </c>
      <c r="G130" s="14" t="s">
        <v>104</v>
      </c>
      <c r="H130" s="15" t="s">
        <v>104</v>
      </c>
      <c r="I130" s="15"/>
      <c r="J130" s="60" t="s">
        <v>832</v>
      </c>
      <c r="K130" s="49" t="s">
        <v>833</v>
      </c>
      <c r="L130" s="7">
        <v>8460000</v>
      </c>
      <c r="M130" s="18">
        <v>1410000</v>
      </c>
      <c r="N130" s="3">
        <v>6</v>
      </c>
      <c r="O130" s="8"/>
      <c r="P130" s="8">
        <v>180</v>
      </c>
      <c r="Q130" s="19">
        <v>44587</v>
      </c>
      <c r="R130" s="20">
        <v>44589</v>
      </c>
      <c r="S130" s="20">
        <v>44769</v>
      </c>
      <c r="T130" s="20">
        <v>44769</v>
      </c>
      <c r="U130" s="21">
        <v>0.18784530386740331</v>
      </c>
      <c r="V130" s="2">
        <v>3</v>
      </c>
      <c r="W130" s="22" t="s">
        <v>335</v>
      </c>
      <c r="X130" s="14" t="s">
        <v>108</v>
      </c>
      <c r="Y130" s="17" t="s">
        <v>106</v>
      </c>
      <c r="Z130" s="51">
        <v>1026262563</v>
      </c>
      <c r="AA130" s="23"/>
      <c r="AB130" s="3"/>
      <c r="AC130" s="23"/>
      <c r="AD130" s="23"/>
      <c r="AE130" s="23"/>
      <c r="AF130" s="23"/>
      <c r="AG130" s="23"/>
      <c r="AH130" s="23"/>
      <c r="AI130" s="23"/>
      <c r="AJ130" s="17" t="s">
        <v>223</v>
      </c>
      <c r="AK130" s="3" t="s">
        <v>684</v>
      </c>
      <c r="AL130" s="3">
        <v>69745</v>
      </c>
      <c r="AM130" s="52" t="s">
        <v>120</v>
      </c>
      <c r="AN130" s="56">
        <v>20225320001313</v>
      </c>
      <c r="AO130" s="3" t="s">
        <v>120</v>
      </c>
      <c r="AP130" s="4">
        <v>20225320001313</v>
      </c>
      <c r="AQ130" s="48" t="s">
        <v>835</v>
      </c>
      <c r="AR130" s="3">
        <v>2123</v>
      </c>
      <c r="AS130" s="3" t="s">
        <v>836</v>
      </c>
      <c r="AT130" s="3" t="s">
        <v>107</v>
      </c>
      <c r="AU130" s="3">
        <v>492</v>
      </c>
      <c r="AV130" s="24">
        <v>62040000</v>
      </c>
      <c r="AW130" s="25">
        <v>44573</v>
      </c>
      <c r="AX130" s="3">
        <v>550</v>
      </c>
      <c r="AY130" s="26">
        <v>8460000</v>
      </c>
      <c r="AZ130" s="5">
        <v>44588</v>
      </c>
      <c r="BA130" s="10" t="s">
        <v>847</v>
      </c>
      <c r="BB130" s="10" t="s">
        <v>152</v>
      </c>
      <c r="BC130" s="27">
        <v>44588</v>
      </c>
      <c r="BD130" s="9" t="s">
        <v>167</v>
      </c>
      <c r="BE130" s="28"/>
      <c r="BF130" s="29"/>
      <c r="BG130" s="30"/>
      <c r="BH130" s="30"/>
      <c r="BI130" s="31"/>
      <c r="BJ130" s="30"/>
      <c r="BK130" s="31"/>
      <c r="BL130" s="30"/>
      <c r="BM130" s="31"/>
      <c r="BN130" s="30"/>
      <c r="BO130" s="32"/>
      <c r="BP130" s="32"/>
      <c r="BQ130" s="30"/>
      <c r="BR130" s="30"/>
      <c r="BS130" s="32"/>
      <c r="BT130" s="32"/>
      <c r="BU130" s="30"/>
      <c r="BV130" s="30"/>
      <c r="BW130" s="32"/>
      <c r="BX130" s="32"/>
      <c r="BY130" s="30"/>
      <c r="BZ130" s="33">
        <v>0</v>
      </c>
      <c r="CA130" s="33">
        <v>0</v>
      </c>
      <c r="CB130" s="33">
        <v>0</v>
      </c>
      <c r="CC130" s="33">
        <v>180</v>
      </c>
      <c r="CD130" s="34"/>
      <c r="CE130" s="32"/>
      <c r="CF130" s="34"/>
      <c r="CG130" s="34"/>
      <c r="CH130" s="20"/>
      <c r="CI130" s="30"/>
      <c r="CJ130" s="35"/>
      <c r="CK130" s="30"/>
      <c r="CL130" s="30"/>
      <c r="CM130" s="20"/>
      <c r="CN130" s="30"/>
      <c r="CO130" s="28">
        <v>44769</v>
      </c>
      <c r="CP130" s="36" t="s">
        <v>932</v>
      </c>
      <c r="CQ130" s="29">
        <v>147</v>
      </c>
      <c r="CR130" s="37"/>
      <c r="CS130" s="38">
        <v>8460000</v>
      </c>
      <c r="CT130" s="39">
        <v>0</v>
      </c>
      <c r="CU130" s="39">
        <v>0</v>
      </c>
      <c r="CV130" s="39">
        <v>0</v>
      </c>
      <c r="CW130" s="39">
        <v>0</v>
      </c>
      <c r="CX130" s="38">
        <v>8460000</v>
      </c>
      <c r="CY130" s="40">
        <v>44769</v>
      </c>
    </row>
    <row r="131" spans="1:103" ht="20.25" customHeight="1" x14ac:dyDescent="0.25">
      <c r="A131" s="50" t="s">
        <v>848</v>
      </c>
      <c r="B131" s="13" t="s">
        <v>849</v>
      </c>
      <c r="C131" s="1" t="s">
        <v>103</v>
      </c>
      <c r="D131" s="1" t="s">
        <v>124</v>
      </c>
      <c r="E131" s="1" t="s">
        <v>191</v>
      </c>
      <c r="F131" s="6" t="s">
        <v>104</v>
      </c>
      <c r="G131" s="14" t="s">
        <v>104</v>
      </c>
      <c r="H131" s="15" t="s">
        <v>104</v>
      </c>
      <c r="I131" s="15"/>
      <c r="J131" s="60" t="s">
        <v>850</v>
      </c>
      <c r="K131" s="10" t="s">
        <v>851</v>
      </c>
      <c r="L131" s="7">
        <v>17760000</v>
      </c>
      <c r="M131" s="18">
        <v>2960000</v>
      </c>
      <c r="N131" s="3">
        <v>6</v>
      </c>
      <c r="O131" s="8"/>
      <c r="P131" s="8">
        <v>180</v>
      </c>
      <c r="Q131" s="19">
        <v>44586</v>
      </c>
      <c r="R131" s="20">
        <v>44588</v>
      </c>
      <c r="S131" s="20">
        <v>44768</v>
      </c>
      <c r="T131" s="20">
        <v>44768</v>
      </c>
      <c r="U131" s="21">
        <v>0.19337016574585636</v>
      </c>
      <c r="V131" s="2">
        <v>3</v>
      </c>
      <c r="W131" s="22" t="s">
        <v>334</v>
      </c>
      <c r="X131" s="14" t="s">
        <v>105</v>
      </c>
      <c r="Y131" s="17" t="s">
        <v>106</v>
      </c>
      <c r="Z131" s="51">
        <v>80768937</v>
      </c>
      <c r="AA131" s="23"/>
      <c r="AB131" s="3"/>
      <c r="AC131" s="23"/>
      <c r="AD131" s="23"/>
      <c r="AE131" s="23"/>
      <c r="AF131" s="23"/>
      <c r="AG131" s="23"/>
      <c r="AH131" s="23"/>
      <c r="AI131" s="23"/>
      <c r="AJ131" s="17" t="s">
        <v>223</v>
      </c>
      <c r="AK131" s="3" t="s">
        <v>354</v>
      </c>
      <c r="AL131" s="3">
        <v>69721</v>
      </c>
      <c r="AM131" s="52" t="s">
        <v>120</v>
      </c>
      <c r="AN131" s="56">
        <v>20225320001313</v>
      </c>
      <c r="AO131" s="3" t="s">
        <v>120</v>
      </c>
      <c r="AP131" s="4">
        <v>20225320001313</v>
      </c>
      <c r="AQ131" s="48" t="s">
        <v>835</v>
      </c>
      <c r="AR131" s="3">
        <v>2123</v>
      </c>
      <c r="AS131" s="3" t="s">
        <v>836</v>
      </c>
      <c r="AT131" s="3" t="s">
        <v>107</v>
      </c>
      <c r="AU131" s="3">
        <v>490</v>
      </c>
      <c r="AV131" s="24">
        <v>32560000</v>
      </c>
      <c r="AW131" s="25">
        <v>44573</v>
      </c>
      <c r="AX131" s="3">
        <v>527</v>
      </c>
      <c r="AY131" s="26">
        <v>17760000</v>
      </c>
      <c r="AZ131" s="5">
        <v>44587</v>
      </c>
      <c r="BA131" s="46" t="s">
        <v>852</v>
      </c>
      <c r="BB131" s="10" t="s">
        <v>152</v>
      </c>
      <c r="BC131" s="27">
        <v>44587</v>
      </c>
      <c r="BD131" s="9" t="s">
        <v>167</v>
      </c>
      <c r="BE131" s="28"/>
      <c r="BF131" s="29"/>
      <c r="BG131" s="30"/>
      <c r="BH131" s="30"/>
      <c r="BI131" s="31"/>
      <c r="BJ131" s="30"/>
      <c r="BK131" s="31"/>
      <c r="BL131" s="30"/>
      <c r="BM131" s="31"/>
      <c r="BN131" s="30"/>
      <c r="BO131" s="32"/>
      <c r="BP131" s="32"/>
      <c r="BQ131" s="30"/>
      <c r="BR131" s="30"/>
      <c r="BS131" s="32"/>
      <c r="BT131" s="32"/>
      <c r="BU131" s="30"/>
      <c r="BV131" s="30"/>
      <c r="BW131" s="32"/>
      <c r="BX131" s="32"/>
      <c r="BY131" s="30"/>
      <c r="BZ131" s="33">
        <v>0</v>
      </c>
      <c r="CA131" s="33">
        <v>0</v>
      </c>
      <c r="CB131" s="33">
        <v>0</v>
      </c>
      <c r="CC131" s="33">
        <v>180</v>
      </c>
      <c r="CD131" s="34"/>
      <c r="CE131" s="32"/>
      <c r="CF131" s="34"/>
      <c r="CG131" s="34"/>
      <c r="CH131" s="20"/>
      <c r="CI131" s="30"/>
      <c r="CJ131" s="35"/>
      <c r="CK131" s="30"/>
      <c r="CL131" s="30"/>
      <c r="CM131" s="20"/>
      <c r="CN131" s="30"/>
      <c r="CO131" s="28">
        <v>44768</v>
      </c>
      <c r="CP131" s="36" t="s">
        <v>932</v>
      </c>
      <c r="CQ131" s="29">
        <v>146</v>
      </c>
      <c r="CR131" s="37"/>
      <c r="CS131" s="38">
        <v>17760000</v>
      </c>
      <c r="CT131" s="39">
        <v>0</v>
      </c>
      <c r="CU131" s="39">
        <v>0</v>
      </c>
      <c r="CV131" s="39">
        <v>0</v>
      </c>
      <c r="CW131" s="39">
        <v>0</v>
      </c>
      <c r="CX131" s="38">
        <v>17760000</v>
      </c>
      <c r="CY131" s="40">
        <v>44768</v>
      </c>
    </row>
    <row r="132" spans="1:103" ht="20.25" customHeight="1" x14ac:dyDescent="0.25">
      <c r="A132" s="10" t="s">
        <v>706</v>
      </c>
      <c r="B132" s="13" t="s">
        <v>853</v>
      </c>
      <c r="C132" s="1" t="s">
        <v>103</v>
      </c>
      <c r="D132" s="1" t="s">
        <v>124</v>
      </c>
      <c r="E132" s="1" t="s">
        <v>191</v>
      </c>
      <c r="F132" s="6" t="s">
        <v>104</v>
      </c>
      <c r="G132" s="14" t="s">
        <v>104</v>
      </c>
      <c r="H132" s="15" t="s">
        <v>104</v>
      </c>
      <c r="I132" s="15"/>
      <c r="J132" s="10" t="s">
        <v>708</v>
      </c>
      <c r="K132" s="10" t="s">
        <v>709</v>
      </c>
      <c r="L132" s="7">
        <v>30240000</v>
      </c>
      <c r="M132" s="18">
        <v>4320000</v>
      </c>
      <c r="N132" s="3">
        <v>7</v>
      </c>
      <c r="O132" s="8"/>
      <c r="P132" s="8">
        <v>210</v>
      </c>
      <c r="Q132" s="19">
        <v>44586</v>
      </c>
      <c r="R132" s="20">
        <v>44587</v>
      </c>
      <c r="S132" s="20">
        <v>44798</v>
      </c>
      <c r="T132" s="20">
        <v>44798</v>
      </c>
      <c r="U132" s="21">
        <v>0.16981132075471697</v>
      </c>
      <c r="V132" s="2">
        <v>5</v>
      </c>
      <c r="W132" s="22" t="s">
        <v>214</v>
      </c>
      <c r="X132" s="14" t="s">
        <v>105</v>
      </c>
      <c r="Y132" s="17" t="s">
        <v>106</v>
      </c>
      <c r="Z132" s="4">
        <v>1018418087</v>
      </c>
      <c r="AA132" s="23"/>
      <c r="AB132" s="3"/>
      <c r="AC132" s="23"/>
      <c r="AD132" s="23"/>
      <c r="AE132" s="23"/>
      <c r="AF132" s="23"/>
      <c r="AG132" s="23"/>
      <c r="AH132" s="23"/>
      <c r="AI132" s="23"/>
      <c r="AJ132" s="17" t="s">
        <v>341</v>
      </c>
      <c r="AK132" s="3" t="s">
        <v>336</v>
      </c>
      <c r="AL132" s="3">
        <v>65996</v>
      </c>
      <c r="AM132" s="52" t="s">
        <v>139</v>
      </c>
      <c r="AN132" s="53">
        <v>20225320001223</v>
      </c>
      <c r="AO132" s="3" t="s">
        <v>109</v>
      </c>
      <c r="AP132" s="4"/>
      <c r="AQ132" s="48" t="s">
        <v>342</v>
      </c>
      <c r="AR132" s="3">
        <v>2105</v>
      </c>
      <c r="AS132" s="3" t="s">
        <v>318</v>
      </c>
      <c r="AT132" s="3" t="s">
        <v>107</v>
      </c>
      <c r="AU132" s="3">
        <v>515</v>
      </c>
      <c r="AV132" s="24">
        <v>95040000</v>
      </c>
      <c r="AW132" s="25">
        <v>44582</v>
      </c>
      <c r="AX132" s="3">
        <v>526</v>
      </c>
      <c r="AY132" s="26">
        <v>30240000</v>
      </c>
      <c r="AZ132" s="5">
        <v>44587</v>
      </c>
      <c r="BA132" s="10" t="s">
        <v>854</v>
      </c>
      <c r="BB132" s="10" t="s">
        <v>152</v>
      </c>
      <c r="BC132" s="27">
        <v>44586</v>
      </c>
      <c r="BD132" s="9" t="s">
        <v>167</v>
      </c>
      <c r="BE132" s="28"/>
      <c r="BF132" s="29"/>
      <c r="BG132" s="30"/>
      <c r="BH132" s="30"/>
      <c r="BI132" s="31"/>
      <c r="BJ132" s="30"/>
      <c r="BK132" s="31"/>
      <c r="BL132" s="30"/>
      <c r="BM132" s="31"/>
      <c r="BN132" s="30"/>
      <c r="BO132" s="32"/>
      <c r="BP132" s="32"/>
      <c r="BQ132" s="30"/>
      <c r="BR132" s="30"/>
      <c r="BS132" s="32"/>
      <c r="BT132" s="32"/>
      <c r="BU132" s="30"/>
      <c r="BV132" s="30"/>
      <c r="BW132" s="32"/>
      <c r="BX132" s="32"/>
      <c r="BY132" s="30"/>
      <c r="BZ132" s="33">
        <v>0</v>
      </c>
      <c r="CA132" s="33">
        <v>0</v>
      </c>
      <c r="CB132" s="33">
        <v>0</v>
      </c>
      <c r="CC132" s="33">
        <v>210</v>
      </c>
      <c r="CD132" s="34"/>
      <c r="CE132" s="32"/>
      <c r="CF132" s="34"/>
      <c r="CG132" s="34"/>
      <c r="CH132" s="20"/>
      <c r="CI132" s="30"/>
      <c r="CJ132" s="35"/>
      <c r="CK132" s="30"/>
      <c r="CL132" s="30"/>
      <c r="CM132" s="20"/>
      <c r="CN132" s="30"/>
      <c r="CO132" s="28">
        <v>44798</v>
      </c>
      <c r="CP132" s="36" t="s">
        <v>932</v>
      </c>
      <c r="CQ132" s="29">
        <v>176</v>
      </c>
      <c r="CR132" s="37"/>
      <c r="CS132" s="38">
        <v>30240000</v>
      </c>
      <c r="CT132" s="39">
        <v>0</v>
      </c>
      <c r="CU132" s="39">
        <v>0</v>
      </c>
      <c r="CV132" s="39">
        <v>0</v>
      </c>
      <c r="CW132" s="39">
        <v>0</v>
      </c>
      <c r="CX132" s="38">
        <v>30240000</v>
      </c>
      <c r="CY132" s="40">
        <v>44798</v>
      </c>
    </row>
    <row r="133" spans="1:103" ht="20.25" customHeight="1" x14ac:dyDescent="0.25">
      <c r="A133" s="10" t="s">
        <v>642</v>
      </c>
      <c r="B133" s="13" t="s">
        <v>855</v>
      </c>
      <c r="C133" s="1" t="s">
        <v>103</v>
      </c>
      <c r="D133" s="1" t="s">
        <v>124</v>
      </c>
      <c r="E133" s="1" t="s">
        <v>191</v>
      </c>
      <c r="F133" s="6" t="s">
        <v>104</v>
      </c>
      <c r="G133" s="14" t="s">
        <v>104</v>
      </c>
      <c r="H133" s="15" t="s">
        <v>104</v>
      </c>
      <c r="I133" s="15"/>
      <c r="J133" s="10" t="s">
        <v>644</v>
      </c>
      <c r="K133" s="10" t="s">
        <v>645</v>
      </c>
      <c r="L133" s="7">
        <v>33600000</v>
      </c>
      <c r="M133" s="18">
        <v>4800000</v>
      </c>
      <c r="N133" s="3">
        <v>7</v>
      </c>
      <c r="O133" s="8"/>
      <c r="P133" s="8">
        <v>210</v>
      </c>
      <c r="Q133" s="19">
        <v>44585</v>
      </c>
      <c r="R133" s="20">
        <v>44588</v>
      </c>
      <c r="S133" s="20">
        <v>44799</v>
      </c>
      <c r="T133" s="20">
        <v>44799</v>
      </c>
      <c r="U133" s="21">
        <v>0.1650943396226415</v>
      </c>
      <c r="V133" s="2">
        <v>1</v>
      </c>
      <c r="W133" s="10" t="s">
        <v>856</v>
      </c>
      <c r="X133" s="14" t="s">
        <v>105</v>
      </c>
      <c r="Y133" s="17" t="s">
        <v>106</v>
      </c>
      <c r="Z133" s="51">
        <v>79801198</v>
      </c>
      <c r="AA133" s="23"/>
      <c r="AB133" s="3"/>
      <c r="AC133" s="23"/>
      <c r="AD133" s="23"/>
      <c r="AE133" s="23"/>
      <c r="AF133" s="23"/>
      <c r="AG133" s="23"/>
      <c r="AH133" s="23"/>
      <c r="AI133" s="23"/>
      <c r="AJ133" s="17" t="s">
        <v>233</v>
      </c>
      <c r="AK133" s="3" t="s">
        <v>336</v>
      </c>
      <c r="AL133" s="3">
        <v>67786</v>
      </c>
      <c r="AM133" s="54" t="s">
        <v>160</v>
      </c>
      <c r="AN133" s="59">
        <v>20225320001453</v>
      </c>
      <c r="AO133" s="3" t="s">
        <v>109</v>
      </c>
      <c r="AP133" s="4"/>
      <c r="AQ133" s="48" t="s">
        <v>342</v>
      </c>
      <c r="AR133" s="3">
        <v>2105</v>
      </c>
      <c r="AS133" s="3" t="s">
        <v>318</v>
      </c>
      <c r="AT133" s="3" t="s">
        <v>107</v>
      </c>
      <c r="AU133" s="3">
        <v>477</v>
      </c>
      <c r="AV133" s="24">
        <v>211200000</v>
      </c>
      <c r="AW133" s="25">
        <v>44573</v>
      </c>
      <c r="AX133" s="3">
        <v>524</v>
      </c>
      <c r="AY133" s="26">
        <v>33600000</v>
      </c>
      <c r="AZ133" s="5">
        <v>44587</v>
      </c>
      <c r="BA133" s="10" t="s">
        <v>857</v>
      </c>
      <c r="BB133" s="10" t="s">
        <v>152</v>
      </c>
      <c r="BC133" s="27">
        <v>44586</v>
      </c>
      <c r="BD133" s="9" t="s">
        <v>167</v>
      </c>
      <c r="BE133" s="28"/>
      <c r="BF133" s="29"/>
      <c r="BG133" s="30"/>
      <c r="BH133" s="30"/>
      <c r="BI133" s="31"/>
      <c r="BJ133" s="30"/>
      <c r="BK133" s="31"/>
      <c r="BL133" s="30"/>
      <c r="BM133" s="31"/>
      <c r="BN133" s="30"/>
      <c r="BO133" s="32"/>
      <c r="BP133" s="32"/>
      <c r="BQ133" s="30"/>
      <c r="BR133" s="30"/>
      <c r="BS133" s="32"/>
      <c r="BT133" s="32"/>
      <c r="BU133" s="30"/>
      <c r="BV133" s="30"/>
      <c r="BW133" s="32"/>
      <c r="BX133" s="32"/>
      <c r="BY133" s="30"/>
      <c r="BZ133" s="33">
        <v>0</v>
      </c>
      <c r="CA133" s="33">
        <v>0</v>
      </c>
      <c r="CB133" s="33">
        <v>0</v>
      </c>
      <c r="CC133" s="33">
        <v>210</v>
      </c>
      <c r="CD133" s="34"/>
      <c r="CE133" s="32"/>
      <c r="CF133" s="34"/>
      <c r="CG133" s="34"/>
      <c r="CH133" s="20"/>
      <c r="CI133" s="30"/>
      <c r="CJ133" s="35"/>
      <c r="CK133" s="30"/>
      <c r="CL133" s="30"/>
      <c r="CM133" s="20"/>
      <c r="CN133" s="30"/>
      <c r="CO133" s="28">
        <v>44799</v>
      </c>
      <c r="CP133" s="36" t="s">
        <v>932</v>
      </c>
      <c r="CQ133" s="29">
        <v>177</v>
      </c>
      <c r="CR133" s="37"/>
      <c r="CS133" s="38">
        <v>33600000</v>
      </c>
      <c r="CT133" s="39">
        <v>0</v>
      </c>
      <c r="CU133" s="39">
        <v>0</v>
      </c>
      <c r="CV133" s="39">
        <v>0</v>
      </c>
      <c r="CW133" s="39">
        <v>0</v>
      </c>
      <c r="CX133" s="38">
        <v>33600000</v>
      </c>
      <c r="CY133" s="40">
        <v>44799</v>
      </c>
    </row>
    <row r="134" spans="1:103" ht="20.25" customHeight="1" x14ac:dyDescent="0.25">
      <c r="A134" s="10" t="s">
        <v>642</v>
      </c>
      <c r="B134" s="13" t="s">
        <v>858</v>
      </c>
      <c r="C134" s="1" t="s">
        <v>103</v>
      </c>
      <c r="D134" s="1" t="s">
        <v>124</v>
      </c>
      <c r="E134" s="1" t="s">
        <v>191</v>
      </c>
      <c r="F134" s="6" t="s">
        <v>104</v>
      </c>
      <c r="G134" s="14" t="s">
        <v>104</v>
      </c>
      <c r="H134" s="15" t="s">
        <v>104</v>
      </c>
      <c r="I134" s="15"/>
      <c r="J134" s="10" t="s">
        <v>644</v>
      </c>
      <c r="K134" s="10" t="s">
        <v>645</v>
      </c>
      <c r="L134" s="7">
        <v>33600000</v>
      </c>
      <c r="M134" s="18">
        <v>4800000</v>
      </c>
      <c r="N134" s="3">
        <v>7</v>
      </c>
      <c r="O134" s="8"/>
      <c r="P134" s="8">
        <v>210</v>
      </c>
      <c r="Q134" s="19">
        <v>44586</v>
      </c>
      <c r="R134" s="20">
        <v>44587</v>
      </c>
      <c r="S134" s="20">
        <v>44798</v>
      </c>
      <c r="T134" s="20">
        <v>44798</v>
      </c>
      <c r="U134" s="21">
        <v>0.16981132075471697</v>
      </c>
      <c r="V134" s="2">
        <v>1</v>
      </c>
      <c r="W134" s="10" t="s">
        <v>859</v>
      </c>
      <c r="X134" s="14" t="s">
        <v>105</v>
      </c>
      <c r="Y134" s="17" t="s">
        <v>106</v>
      </c>
      <c r="Z134" s="51">
        <v>79630457</v>
      </c>
      <c r="AA134" s="23"/>
      <c r="AB134" s="3"/>
      <c r="AC134" s="23"/>
      <c r="AD134" s="23"/>
      <c r="AE134" s="23"/>
      <c r="AF134" s="23"/>
      <c r="AG134" s="23"/>
      <c r="AH134" s="23"/>
      <c r="AI134" s="23"/>
      <c r="AJ134" s="17" t="s">
        <v>233</v>
      </c>
      <c r="AK134" s="3" t="s">
        <v>336</v>
      </c>
      <c r="AL134" s="3">
        <v>67786</v>
      </c>
      <c r="AM134" s="54" t="s">
        <v>160</v>
      </c>
      <c r="AN134" s="59">
        <v>20225320001453</v>
      </c>
      <c r="AO134" s="3" t="s">
        <v>109</v>
      </c>
      <c r="AP134" s="4"/>
      <c r="AQ134" s="48" t="s">
        <v>342</v>
      </c>
      <c r="AR134" s="3">
        <v>2105</v>
      </c>
      <c r="AS134" s="3" t="s">
        <v>318</v>
      </c>
      <c r="AT134" s="3" t="s">
        <v>107</v>
      </c>
      <c r="AU134" s="3">
        <v>477</v>
      </c>
      <c r="AV134" s="24">
        <v>211200000</v>
      </c>
      <c r="AW134" s="25">
        <v>44573</v>
      </c>
      <c r="AX134" s="3">
        <v>525</v>
      </c>
      <c r="AY134" s="26">
        <v>33600000</v>
      </c>
      <c r="AZ134" s="5">
        <v>44587</v>
      </c>
      <c r="BA134" s="10" t="s">
        <v>860</v>
      </c>
      <c r="BB134" s="10" t="s">
        <v>785</v>
      </c>
      <c r="BC134" s="27">
        <v>44587</v>
      </c>
      <c r="BD134" s="9" t="s">
        <v>167</v>
      </c>
      <c r="BE134" s="28"/>
      <c r="BF134" s="29"/>
      <c r="BG134" s="30"/>
      <c r="BH134" s="30"/>
      <c r="BI134" s="31"/>
      <c r="BJ134" s="30"/>
      <c r="BK134" s="31"/>
      <c r="BL134" s="30"/>
      <c r="BM134" s="31"/>
      <c r="BN134" s="30"/>
      <c r="BO134" s="32"/>
      <c r="BP134" s="32"/>
      <c r="BQ134" s="30"/>
      <c r="BR134" s="30"/>
      <c r="BS134" s="32"/>
      <c r="BT134" s="32"/>
      <c r="BU134" s="30"/>
      <c r="BV134" s="30"/>
      <c r="BW134" s="32"/>
      <c r="BX134" s="32"/>
      <c r="BY134" s="30"/>
      <c r="BZ134" s="33">
        <v>0</v>
      </c>
      <c r="CA134" s="33">
        <v>0</v>
      </c>
      <c r="CB134" s="33">
        <v>0</v>
      </c>
      <c r="CC134" s="33">
        <v>210</v>
      </c>
      <c r="CD134" s="34"/>
      <c r="CE134" s="32"/>
      <c r="CF134" s="34"/>
      <c r="CG134" s="34"/>
      <c r="CH134" s="20"/>
      <c r="CI134" s="30"/>
      <c r="CJ134" s="35"/>
      <c r="CK134" s="30"/>
      <c r="CL134" s="30"/>
      <c r="CM134" s="20"/>
      <c r="CN134" s="30"/>
      <c r="CO134" s="28">
        <v>44798</v>
      </c>
      <c r="CP134" s="36" t="s">
        <v>932</v>
      </c>
      <c r="CQ134" s="29">
        <v>176</v>
      </c>
      <c r="CR134" s="37"/>
      <c r="CS134" s="38">
        <v>33600000</v>
      </c>
      <c r="CT134" s="39">
        <v>0</v>
      </c>
      <c r="CU134" s="39">
        <v>0</v>
      </c>
      <c r="CV134" s="39">
        <v>0</v>
      </c>
      <c r="CW134" s="39">
        <v>0</v>
      </c>
      <c r="CX134" s="38">
        <v>33600000</v>
      </c>
      <c r="CY134" s="40">
        <v>44798</v>
      </c>
    </row>
    <row r="135" spans="1:103" ht="20.25" customHeight="1" x14ac:dyDescent="0.25">
      <c r="A135" s="10" t="s">
        <v>861</v>
      </c>
      <c r="B135" s="13" t="s">
        <v>862</v>
      </c>
      <c r="C135" s="1" t="s">
        <v>103</v>
      </c>
      <c r="D135" s="1" t="s">
        <v>124</v>
      </c>
      <c r="E135" s="1" t="s">
        <v>191</v>
      </c>
      <c r="F135" s="6" t="s">
        <v>104</v>
      </c>
      <c r="G135" s="14" t="s">
        <v>104</v>
      </c>
      <c r="H135" s="15" t="s">
        <v>104</v>
      </c>
      <c r="I135" s="15"/>
      <c r="J135" s="62" t="s">
        <v>863</v>
      </c>
      <c r="K135" s="49" t="s">
        <v>864</v>
      </c>
      <c r="L135" s="7">
        <v>33600000</v>
      </c>
      <c r="M135" s="18">
        <v>4800000</v>
      </c>
      <c r="N135" s="3">
        <v>7</v>
      </c>
      <c r="O135" s="8"/>
      <c r="P135" s="8">
        <v>210</v>
      </c>
      <c r="Q135" s="19">
        <v>44587</v>
      </c>
      <c r="R135" s="20">
        <v>44588</v>
      </c>
      <c r="S135" s="20">
        <v>44799</v>
      </c>
      <c r="T135" s="20">
        <v>44799</v>
      </c>
      <c r="U135" s="21">
        <v>0.1650943396226415</v>
      </c>
      <c r="V135" s="2">
        <v>1</v>
      </c>
      <c r="W135" s="22" t="s">
        <v>865</v>
      </c>
      <c r="X135" s="14" t="s">
        <v>108</v>
      </c>
      <c r="Y135" s="17" t="s">
        <v>106</v>
      </c>
      <c r="Z135" s="63">
        <v>1013593466</v>
      </c>
      <c r="AA135" s="23"/>
      <c r="AB135" s="3"/>
      <c r="AC135" s="23"/>
      <c r="AD135" s="23"/>
      <c r="AE135" s="23"/>
      <c r="AF135" s="23"/>
      <c r="AG135" s="23"/>
      <c r="AH135" s="23"/>
      <c r="AI135" s="23"/>
      <c r="AJ135" s="17" t="s">
        <v>233</v>
      </c>
      <c r="AK135" s="3" t="s">
        <v>336</v>
      </c>
      <c r="AL135" s="3">
        <v>67978</v>
      </c>
      <c r="AM135" s="52" t="s">
        <v>160</v>
      </c>
      <c r="AN135" s="56">
        <v>20225320001703</v>
      </c>
      <c r="AO135" s="3" t="s">
        <v>160</v>
      </c>
      <c r="AP135" s="4">
        <v>20225320001703</v>
      </c>
      <c r="AQ135" s="48" t="s">
        <v>342</v>
      </c>
      <c r="AR135" s="3">
        <v>2105</v>
      </c>
      <c r="AS135" s="3" t="s">
        <v>318</v>
      </c>
      <c r="AT135" s="3" t="s">
        <v>107</v>
      </c>
      <c r="AU135" s="3">
        <v>479</v>
      </c>
      <c r="AV135" s="24">
        <v>52800000</v>
      </c>
      <c r="AW135" s="25">
        <v>44573</v>
      </c>
      <c r="AX135" s="3">
        <v>536</v>
      </c>
      <c r="AY135" s="26">
        <v>33600000</v>
      </c>
      <c r="AZ135" s="5">
        <v>44588</v>
      </c>
      <c r="BA135" s="10" t="s">
        <v>866</v>
      </c>
      <c r="BB135" s="3" t="s">
        <v>138</v>
      </c>
      <c r="BC135" s="27">
        <v>44588</v>
      </c>
      <c r="BD135" s="9" t="s">
        <v>931</v>
      </c>
      <c r="BE135" s="12" t="s">
        <v>867</v>
      </c>
      <c r="BF135" s="43">
        <v>52848684</v>
      </c>
      <c r="BG135" s="30">
        <v>44593</v>
      </c>
      <c r="BH135" s="30"/>
      <c r="BI135" s="31"/>
      <c r="BJ135" s="30"/>
      <c r="BK135" s="31"/>
      <c r="BL135" s="30"/>
      <c r="BM135" s="31"/>
      <c r="BN135" s="30"/>
      <c r="BO135" s="32"/>
      <c r="BP135" s="32"/>
      <c r="BQ135" s="30"/>
      <c r="BR135" s="30"/>
      <c r="BS135" s="32"/>
      <c r="BT135" s="32"/>
      <c r="BU135" s="30"/>
      <c r="BV135" s="30"/>
      <c r="BW135" s="32"/>
      <c r="BX135" s="32"/>
      <c r="BY135" s="30"/>
      <c r="BZ135" s="33">
        <v>0</v>
      </c>
      <c r="CA135" s="33">
        <v>0</v>
      </c>
      <c r="CB135" s="33">
        <v>0</v>
      </c>
      <c r="CC135" s="33">
        <v>210</v>
      </c>
      <c r="CD135" s="34"/>
      <c r="CE135" s="32"/>
      <c r="CF135" s="34"/>
      <c r="CG135" s="34"/>
      <c r="CH135" s="20"/>
      <c r="CI135" s="30"/>
      <c r="CJ135" s="35"/>
      <c r="CK135" s="30"/>
      <c r="CL135" s="30"/>
      <c r="CM135" s="20"/>
      <c r="CN135" s="30"/>
      <c r="CO135" s="28">
        <v>44799</v>
      </c>
      <c r="CP135" s="36" t="s">
        <v>932</v>
      </c>
      <c r="CQ135" s="29">
        <v>177</v>
      </c>
      <c r="CR135" s="37"/>
      <c r="CS135" s="38">
        <v>33600000</v>
      </c>
      <c r="CT135" s="39">
        <v>0</v>
      </c>
      <c r="CU135" s="39">
        <v>0</v>
      </c>
      <c r="CV135" s="39">
        <v>0</v>
      </c>
      <c r="CW135" s="39">
        <v>0</v>
      </c>
      <c r="CX135" s="38">
        <v>33600000</v>
      </c>
      <c r="CY135" s="40">
        <v>44799</v>
      </c>
    </row>
    <row r="136" spans="1:103" ht="20.25" customHeight="1" x14ac:dyDescent="0.25">
      <c r="A136" s="10" t="s">
        <v>868</v>
      </c>
      <c r="B136" s="13" t="s">
        <v>869</v>
      </c>
      <c r="C136" s="1" t="s">
        <v>103</v>
      </c>
      <c r="D136" s="1" t="s">
        <v>124</v>
      </c>
      <c r="E136" s="1" t="s">
        <v>191</v>
      </c>
      <c r="F136" s="6" t="s">
        <v>104</v>
      </c>
      <c r="G136" s="14" t="s">
        <v>104</v>
      </c>
      <c r="H136" s="15" t="s">
        <v>104</v>
      </c>
      <c r="I136" s="15"/>
      <c r="J136" s="60" t="s">
        <v>308</v>
      </c>
      <c r="K136" s="10" t="s">
        <v>810</v>
      </c>
      <c r="L136" s="7">
        <v>42700000</v>
      </c>
      <c r="M136" s="18">
        <v>6100000</v>
      </c>
      <c r="N136" s="3">
        <v>7</v>
      </c>
      <c r="O136" s="8"/>
      <c r="P136" s="8">
        <v>210</v>
      </c>
      <c r="Q136" s="19">
        <v>44586</v>
      </c>
      <c r="R136" s="20">
        <v>44587</v>
      </c>
      <c r="S136" s="20">
        <v>44798</v>
      </c>
      <c r="T136" s="20">
        <v>44798</v>
      </c>
      <c r="U136" s="21">
        <v>0.16981132075471697</v>
      </c>
      <c r="V136" s="2">
        <v>5</v>
      </c>
      <c r="W136" s="22" t="s">
        <v>314</v>
      </c>
      <c r="X136" s="14" t="s">
        <v>105</v>
      </c>
      <c r="Y136" s="17" t="s">
        <v>106</v>
      </c>
      <c r="Z136" s="4">
        <v>1098700541</v>
      </c>
      <c r="AA136" s="23" t="s">
        <v>315</v>
      </c>
      <c r="AB136" s="3"/>
      <c r="AC136" s="23"/>
      <c r="AD136" s="23"/>
      <c r="AE136" s="23"/>
      <c r="AF136" s="23"/>
      <c r="AG136" s="23"/>
      <c r="AH136" s="23"/>
      <c r="AI136" s="23"/>
      <c r="AJ136" s="17" t="s">
        <v>341</v>
      </c>
      <c r="AK136" s="3" t="s">
        <v>212</v>
      </c>
      <c r="AL136" s="3">
        <v>66079</v>
      </c>
      <c r="AM136" s="52" t="s">
        <v>139</v>
      </c>
      <c r="AN136" s="53">
        <v>20225320001223</v>
      </c>
      <c r="AO136" s="3" t="s">
        <v>109</v>
      </c>
      <c r="AP136" s="4"/>
      <c r="AQ136" s="48" t="s">
        <v>342</v>
      </c>
      <c r="AR136" s="3">
        <v>2105</v>
      </c>
      <c r="AS136" s="3" t="s">
        <v>318</v>
      </c>
      <c r="AT136" s="3" t="s">
        <v>107</v>
      </c>
      <c r="AU136" s="3">
        <v>521</v>
      </c>
      <c r="AV136" s="24">
        <v>134200000</v>
      </c>
      <c r="AW136" s="25">
        <v>44585</v>
      </c>
      <c r="AX136" s="3">
        <v>519</v>
      </c>
      <c r="AY136" s="26">
        <v>42700000</v>
      </c>
      <c r="AZ136" s="5">
        <v>44587</v>
      </c>
      <c r="BA136" s="10" t="s">
        <v>870</v>
      </c>
      <c r="BB136" s="3" t="s">
        <v>116</v>
      </c>
      <c r="BC136" s="27">
        <v>44586</v>
      </c>
      <c r="BD136" s="9" t="s">
        <v>167</v>
      </c>
      <c r="BE136" s="28"/>
      <c r="BF136" s="29"/>
      <c r="BG136" s="30"/>
      <c r="BH136" s="30"/>
      <c r="BI136" s="31"/>
      <c r="BJ136" s="30"/>
      <c r="BK136" s="31"/>
      <c r="BL136" s="30"/>
      <c r="BM136" s="31"/>
      <c r="BN136" s="30"/>
      <c r="BO136" s="32"/>
      <c r="BP136" s="32"/>
      <c r="BQ136" s="30"/>
      <c r="BR136" s="30"/>
      <c r="BS136" s="32"/>
      <c r="BT136" s="32"/>
      <c r="BU136" s="30"/>
      <c r="BV136" s="30"/>
      <c r="BW136" s="32"/>
      <c r="BX136" s="32"/>
      <c r="BY136" s="30"/>
      <c r="BZ136" s="33">
        <v>0</v>
      </c>
      <c r="CA136" s="33">
        <v>0</v>
      </c>
      <c r="CB136" s="33">
        <v>0</v>
      </c>
      <c r="CC136" s="33">
        <v>210</v>
      </c>
      <c r="CD136" s="34"/>
      <c r="CE136" s="32"/>
      <c r="CF136" s="34"/>
      <c r="CG136" s="34"/>
      <c r="CH136" s="20"/>
      <c r="CI136" s="30"/>
      <c r="CJ136" s="35"/>
      <c r="CK136" s="30"/>
      <c r="CL136" s="30"/>
      <c r="CM136" s="20"/>
      <c r="CN136" s="30"/>
      <c r="CO136" s="28">
        <v>44798</v>
      </c>
      <c r="CP136" s="36" t="s">
        <v>932</v>
      </c>
      <c r="CQ136" s="29">
        <v>176</v>
      </c>
      <c r="CR136" s="37"/>
      <c r="CS136" s="38">
        <v>42700000</v>
      </c>
      <c r="CT136" s="39">
        <v>0</v>
      </c>
      <c r="CU136" s="39">
        <v>0</v>
      </c>
      <c r="CV136" s="39">
        <v>0</v>
      </c>
      <c r="CW136" s="39">
        <v>0</v>
      </c>
      <c r="CX136" s="38">
        <v>42700000</v>
      </c>
      <c r="CY136" s="40">
        <v>44798</v>
      </c>
    </row>
    <row r="137" spans="1:103" ht="20.25" customHeight="1" x14ac:dyDescent="0.25">
      <c r="A137" s="10" t="s">
        <v>868</v>
      </c>
      <c r="B137" s="13" t="s">
        <v>871</v>
      </c>
      <c r="C137" s="1" t="s">
        <v>103</v>
      </c>
      <c r="D137" s="1" t="s">
        <v>124</v>
      </c>
      <c r="E137" s="1" t="s">
        <v>191</v>
      </c>
      <c r="F137" s="6" t="s">
        <v>104</v>
      </c>
      <c r="G137" s="14" t="s">
        <v>104</v>
      </c>
      <c r="H137" s="15" t="s">
        <v>104</v>
      </c>
      <c r="I137" s="15"/>
      <c r="J137" s="60" t="s">
        <v>308</v>
      </c>
      <c r="K137" s="10" t="s">
        <v>810</v>
      </c>
      <c r="L137" s="7">
        <v>42700000</v>
      </c>
      <c r="M137" s="18">
        <v>6100000</v>
      </c>
      <c r="N137" s="3">
        <v>7</v>
      </c>
      <c r="O137" s="8"/>
      <c r="P137" s="8">
        <v>210</v>
      </c>
      <c r="Q137" s="19">
        <v>44586</v>
      </c>
      <c r="R137" s="20">
        <v>44587</v>
      </c>
      <c r="S137" s="20">
        <v>44798</v>
      </c>
      <c r="T137" s="20">
        <v>44798</v>
      </c>
      <c r="U137" s="21">
        <v>0.16981132075471697</v>
      </c>
      <c r="V137" s="2">
        <v>5</v>
      </c>
      <c r="W137" s="22" t="s">
        <v>174</v>
      </c>
      <c r="X137" s="14" t="s">
        <v>105</v>
      </c>
      <c r="Y137" s="17" t="s">
        <v>106</v>
      </c>
      <c r="Z137" s="4">
        <v>1051818449</v>
      </c>
      <c r="AA137" s="23" t="s">
        <v>273</v>
      </c>
      <c r="AB137" s="3"/>
      <c r="AC137" s="23"/>
      <c r="AD137" s="23"/>
      <c r="AE137" s="23"/>
      <c r="AF137" s="23"/>
      <c r="AG137" s="23"/>
      <c r="AH137" s="23"/>
      <c r="AI137" s="23"/>
      <c r="AJ137" s="17" t="s">
        <v>341</v>
      </c>
      <c r="AK137" s="3" t="s">
        <v>212</v>
      </c>
      <c r="AL137" s="3">
        <v>66079</v>
      </c>
      <c r="AM137" s="52" t="s">
        <v>139</v>
      </c>
      <c r="AN137" s="53">
        <v>20225320001223</v>
      </c>
      <c r="AO137" s="3"/>
      <c r="AP137" s="4"/>
      <c r="AQ137" s="48" t="s">
        <v>342</v>
      </c>
      <c r="AR137" s="3">
        <v>2105</v>
      </c>
      <c r="AS137" s="3" t="s">
        <v>318</v>
      </c>
      <c r="AT137" s="3" t="s">
        <v>107</v>
      </c>
      <c r="AU137" s="3">
        <v>521</v>
      </c>
      <c r="AV137" s="24">
        <v>134200000</v>
      </c>
      <c r="AW137" s="25">
        <v>44585</v>
      </c>
      <c r="AX137" s="3">
        <v>520</v>
      </c>
      <c r="AY137" s="26">
        <v>42700000</v>
      </c>
      <c r="AZ137" s="5">
        <v>44587</v>
      </c>
      <c r="BA137" s="10" t="s">
        <v>872</v>
      </c>
      <c r="BB137" s="3" t="s">
        <v>116</v>
      </c>
      <c r="BC137" s="27">
        <v>44586</v>
      </c>
      <c r="BD137" s="9" t="s">
        <v>167</v>
      </c>
      <c r="BE137" s="28"/>
      <c r="BF137" s="29"/>
      <c r="BG137" s="30"/>
      <c r="BH137" s="30"/>
      <c r="BI137" s="31"/>
      <c r="BJ137" s="30"/>
      <c r="BK137" s="31"/>
      <c r="BL137" s="30"/>
      <c r="BM137" s="31"/>
      <c r="BN137" s="30"/>
      <c r="BO137" s="32"/>
      <c r="BP137" s="32"/>
      <c r="BQ137" s="30"/>
      <c r="BR137" s="30"/>
      <c r="BS137" s="32"/>
      <c r="BT137" s="32"/>
      <c r="BU137" s="30"/>
      <c r="BV137" s="30"/>
      <c r="BW137" s="32"/>
      <c r="BX137" s="32"/>
      <c r="BY137" s="30"/>
      <c r="BZ137" s="33">
        <v>0</v>
      </c>
      <c r="CA137" s="33">
        <v>0</v>
      </c>
      <c r="CB137" s="33">
        <v>0</v>
      </c>
      <c r="CC137" s="33">
        <v>210</v>
      </c>
      <c r="CD137" s="34"/>
      <c r="CE137" s="32"/>
      <c r="CF137" s="34"/>
      <c r="CG137" s="34"/>
      <c r="CH137" s="20"/>
      <c r="CI137" s="30"/>
      <c r="CJ137" s="35"/>
      <c r="CK137" s="30"/>
      <c r="CL137" s="30"/>
      <c r="CM137" s="20"/>
      <c r="CN137" s="30"/>
      <c r="CO137" s="28">
        <v>44798</v>
      </c>
      <c r="CP137" s="36" t="s">
        <v>932</v>
      </c>
      <c r="CQ137" s="29">
        <v>176</v>
      </c>
      <c r="CR137" s="37"/>
      <c r="CS137" s="38">
        <v>42700000</v>
      </c>
      <c r="CT137" s="39">
        <v>0</v>
      </c>
      <c r="CU137" s="39">
        <v>0</v>
      </c>
      <c r="CV137" s="39">
        <v>0</v>
      </c>
      <c r="CW137" s="39">
        <v>0</v>
      </c>
      <c r="CX137" s="38">
        <v>42700000</v>
      </c>
      <c r="CY137" s="40">
        <v>44798</v>
      </c>
    </row>
    <row r="138" spans="1:103" ht="20.25" customHeight="1" x14ac:dyDescent="0.25">
      <c r="A138" s="10" t="s">
        <v>873</v>
      </c>
      <c r="B138" s="13" t="s">
        <v>874</v>
      </c>
      <c r="C138" s="1" t="s">
        <v>103</v>
      </c>
      <c r="D138" s="1" t="s">
        <v>124</v>
      </c>
      <c r="E138" s="1" t="s">
        <v>191</v>
      </c>
      <c r="F138" s="6" t="s">
        <v>104</v>
      </c>
      <c r="G138" s="14" t="s">
        <v>104</v>
      </c>
      <c r="H138" s="15" t="s">
        <v>104</v>
      </c>
      <c r="I138" s="15"/>
      <c r="J138" s="60" t="s">
        <v>875</v>
      </c>
      <c r="K138" s="10" t="s">
        <v>876</v>
      </c>
      <c r="L138" s="7">
        <v>28800000</v>
      </c>
      <c r="M138" s="18">
        <v>4800000</v>
      </c>
      <c r="N138" s="3">
        <v>6</v>
      </c>
      <c r="O138" s="8"/>
      <c r="P138" s="8">
        <v>180</v>
      </c>
      <c r="Q138" s="19">
        <v>44586</v>
      </c>
      <c r="R138" s="20">
        <v>44593</v>
      </c>
      <c r="S138" s="20">
        <v>44773</v>
      </c>
      <c r="T138" s="20">
        <v>44773</v>
      </c>
      <c r="U138" s="21">
        <v>0.16574585635359115</v>
      </c>
      <c r="V138" s="2">
        <v>2</v>
      </c>
      <c r="W138" s="11" t="s">
        <v>877</v>
      </c>
      <c r="X138" s="14" t="s">
        <v>108</v>
      </c>
      <c r="Y138" s="17" t="s">
        <v>106</v>
      </c>
      <c r="Z138" s="51">
        <v>53103393</v>
      </c>
      <c r="AA138" s="23"/>
      <c r="AB138" s="3"/>
      <c r="AC138" s="23"/>
      <c r="AD138" s="23"/>
      <c r="AE138" s="23"/>
      <c r="AF138" s="23"/>
      <c r="AG138" s="23"/>
      <c r="AH138" s="23"/>
      <c r="AI138" s="23"/>
      <c r="AJ138" s="17" t="s">
        <v>717</v>
      </c>
      <c r="AK138" s="3" t="s">
        <v>212</v>
      </c>
      <c r="AL138" s="3">
        <v>69180</v>
      </c>
      <c r="AM138" s="54" t="s">
        <v>125</v>
      </c>
      <c r="AN138" s="59">
        <v>20225320001203</v>
      </c>
      <c r="AO138" s="3" t="s">
        <v>109</v>
      </c>
      <c r="AP138" s="4"/>
      <c r="AQ138" s="48" t="s">
        <v>719</v>
      </c>
      <c r="AR138" s="3">
        <v>2100</v>
      </c>
      <c r="AS138" s="3" t="s">
        <v>720</v>
      </c>
      <c r="AT138" s="3" t="s">
        <v>107</v>
      </c>
      <c r="AU138" s="3">
        <v>522</v>
      </c>
      <c r="AV138" s="24">
        <v>52800000</v>
      </c>
      <c r="AW138" s="25">
        <v>44585</v>
      </c>
      <c r="AX138" s="3">
        <v>521</v>
      </c>
      <c r="AY138" s="26">
        <v>28800000</v>
      </c>
      <c r="AZ138" s="5">
        <v>44587</v>
      </c>
      <c r="BA138" s="10" t="s">
        <v>878</v>
      </c>
      <c r="BB138" s="3" t="s">
        <v>116</v>
      </c>
      <c r="BC138" s="27">
        <v>44587</v>
      </c>
      <c r="BD138" s="9" t="s">
        <v>167</v>
      </c>
      <c r="BE138" s="28"/>
      <c r="BF138" s="29"/>
      <c r="BG138" s="30"/>
      <c r="BH138" s="30"/>
      <c r="BI138" s="31"/>
      <c r="BJ138" s="30"/>
      <c r="BK138" s="31"/>
      <c r="BL138" s="30"/>
      <c r="BM138" s="31"/>
      <c r="BN138" s="30"/>
      <c r="BO138" s="32"/>
      <c r="BP138" s="32"/>
      <c r="BQ138" s="30"/>
      <c r="BR138" s="30"/>
      <c r="BS138" s="32"/>
      <c r="BT138" s="32"/>
      <c r="BU138" s="30"/>
      <c r="BV138" s="30"/>
      <c r="BW138" s="32"/>
      <c r="BX138" s="32"/>
      <c r="BY138" s="30"/>
      <c r="BZ138" s="33">
        <v>0</v>
      </c>
      <c r="CA138" s="33">
        <v>0</v>
      </c>
      <c r="CB138" s="33">
        <v>0</v>
      </c>
      <c r="CC138" s="33">
        <v>180</v>
      </c>
      <c r="CD138" s="34"/>
      <c r="CE138" s="32"/>
      <c r="CF138" s="34"/>
      <c r="CG138" s="34"/>
      <c r="CH138" s="20"/>
      <c r="CI138" s="30"/>
      <c r="CJ138" s="35"/>
      <c r="CK138" s="30"/>
      <c r="CL138" s="30"/>
      <c r="CM138" s="20"/>
      <c r="CN138" s="30"/>
      <c r="CO138" s="28">
        <v>44773</v>
      </c>
      <c r="CP138" s="36" t="s">
        <v>932</v>
      </c>
      <c r="CQ138" s="29">
        <v>151</v>
      </c>
      <c r="CR138" s="37"/>
      <c r="CS138" s="38">
        <v>28800000</v>
      </c>
      <c r="CT138" s="39">
        <v>0</v>
      </c>
      <c r="CU138" s="39">
        <v>0</v>
      </c>
      <c r="CV138" s="39">
        <v>0</v>
      </c>
      <c r="CW138" s="39">
        <v>0</v>
      </c>
      <c r="CX138" s="38">
        <v>28800000</v>
      </c>
      <c r="CY138" s="40">
        <v>44773</v>
      </c>
    </row>
    <row r="139" spans="1:103" ht="20.25" customHeight="1" x14ac:dyDescent="0.25">
      <c r="A139" s="10" t="s">
        <v>558</v>
      </c>
      <c r="B139" s="13" t="s">
        <v>879</v>
      </c>
      <c r="C139" s="1" t="s">
        <v>103</v>
      </c>
      <c r="D139" s="1" t="s">
        <v>124</v>
      </c>
      <c r="E139" s="1" t="s">
        <v>191</v>
      </c>
      <c r="F139" s="6" t="s">
        <v>104</v>
      </c>
      <c r="G139" s="14" t="s">
        <v>104</v>
      </c>
      <c r="H139" s="15" t="s">
        <v>104</v>
      </c>
      <c r="I139" s="15"/>
      <c r="J139" s="60" t="s">
        <v>113</v>
      </c>
      <c r="K139" s="49" t="s">
        <v>560</v>
      </c>
      <c r="L139" s="7">
        <v>42700000</v>
      </c>
      <c r="M139" s="18">
        <v>3881818.1818181816</v>
      </c>
      <c r="N139" s="3">
        <v>11</v>
      </c>
      <c r="O139" s="8"/>
      <c r="P139" s="8">
        <v>330</v>
      </c>
      <c r="Q139" s="19">
        <v>44586</v>
      </c>
      <c r="R139" s="20">
        <v>44589</v>
      </c>
      <c r="S139" s="20">
        <v>44922</v>
      </c>
      <c r="T139" s="20">
        <v>44922</v>
      </c>
      <c r="U139" s="21">
        <v>0.10179640718562874</v>
      </c>
      <c r="V139" s="2">
        <v>3</v>
      </c>
      <c r="W139" s="22" t="s">
        <v>880</v>
      </c>
      <c r="X139" s="14" t="s">
        <v>105</v>
      </c>
      <c r="Y139" s="17" t="s">
        <v>106</v>
      </c>
      <c r="Z139" s="51">
        <v>1030603688</v>
      </c>
      <c r="AA139" s="23"/>
      <c r="AB139" s="3"/>
      <c r="AC139" s="23"/>
      <c r="AD139" s="23"/>
      <c r="AE139" s="23"/>
      <c r="AF139" s="23"/>
      <c r="AG139" s="23"/>
      <c r="AH139" s="23"/>
      <c r="AI139" s="23"/>
      <c r="AJ139" s="17" t="s">
        <v>235</v>
      </c>
      <c r="AK139" s="3" t="s">
        <v>293</v>
      </c>
      <c r="AL139" s="3">
        <v>66024</v>
      </c>
      <c r="AM139" s="52" t="s">
        <v>197</v>
      </c>
      <c r="AN139" s="56">
        <v>20225320001393</v>
      </c>
      <c r="AO139" s="3" t="s">
        <v>197</v>
      </c>
      <c r="AP139" s="4">
        <v>20225320001393</v>
      </c>
      <c r="AQ139" s="48" t="s">
        <v>342</v>
      </c>
      <c r="AR139" s="3">
        <v>2105</v>
      </c>
      <c r="AS139" s="3" t="s">
        <v>318</v>
      </c>
      <c r="AT139" s="3" t="s">
        <v>107</v>
      </c>
      <c r="AU139" s="3">
        <v>496</v>
      </c>
      <c r="AV139" s="24">
        <v>268400000</v>
      </c>
      <c r="AW139" s="25">
        <v>44574</v>
      </c>
      <c r="AX139" s="3">
        <v>533</v>
      </c>
      <c r="AY139" s="26">
        <v>42700000</v>
      </c>
      <c r="AZ139" s="5">
        <v>44588</v>
      </c>
      <c r="BA139" s="10" t="s">
        <v>881</v>
      </c>
      <c r="BB139" s="3" t="s">
        <v>116</v>
      </c>
      <c r="BC139" s="27">
        <v>44588</v>
      </c>
      <c r="BD139" s="9" t="s">
        <v>167</v>
      </c>
      <c r="BE139" s="28"/>
      <c r="BF139" s="29"/>
      <c r="BG139" s="30"/>
      <c r="BH139" s="30"/>
      <c r="BI139" s="31"/>
      <c r="BJ139" s="30"/>
      <c r="BK139" s="31"/>
      <c r="BL139" s="30"/>
      <c r="BM139" s="31"/>
      <c r="BN139" s="32"/>
      <c r="BO139" s="32"/>
      <c r="BP139" s="30"/>
      <c r="BQ139" s="30"/>
      <c r="BR139" s="32"/>
      <c r="BS139" s="32"/>
      <c r="BT139" s="30"/>
      <c r="BU139" s="30"/>
      <c r="BV139" s="32"/>
      <c r="BW139" s="32"/>
      <c r="BX139" s="30"/>
      <c r="BY139" s="33"/>
      <c r="BZ139" s="33">
        <v>0</v>
      </c>
      <c r="CA139" s="33">
        <v>0</v>
      </c>
      <c r="CB139" s="33">
        <v>0</v>
      </c>
      <c r="CC139" s="34">
        <v>330</v>
      </c>
      <c r="CD139" s="32"/>
      <c r="CE139" s="34"/>
      <c r="CF139" s="34"/>
      <c r="CG139" s="20"/>
      <c r="CH139" s="30"/>
      <c r="CI139" s="35"/>
      <c r="CJ139" s="30"/>
      <c r="CK139" s="30"/>
      <c r="CL139" s="20"/>
      <c r="CM139" s="30"/>
      <c r="CN139" s="28"/>
      <c r="CO139" s="36">
        <v>44922</v>
      </c>
      <c r="CP139" s="29" t="s">
        <v>932</v>
      </c>
      <c r="CQ139" s="37">
        <v>300</v>
      </c>
      <c r="CR139" s="38"/>
      <c r="CS139" s="39">
        <v>42700000</v>
      </c>
      <c r="CT139" s="39">
        <v>0</v>
      </c>
      <c r="CU139" s="39">
        <v>0</v>
      </c>
      <c r="CV139" s="39">
        <v>0</v>
      </c>
      <c r="CW139" s="38">
        <v>0</v>
      </c>
      <c r="CX139" s="40">
        <v>42700000</v>
      </c>
      <c r="CY139" s="41">
        <v>44922</v>
      </c>
    </row>
    <row r="140" spans="1:103" ht="20.25" customHeight="1" x14ac:dyDescent="0.25">
      <c r="A140" s="10" t="s">
        <v>558</v>
      </c>
      <c r="B140" s="13" t="s">
        <v>882</v>
      </c>
      <c r="C140" s="1" t="s">
        <v>103</v>
      </c>
      <c r="D140" s="1" t="s">
        <v>124</v>
      </c>
      <c r="E140" s="1" t="s">
        <v>191</v>
      </c>
      <c r="F140" s="6" t="s">
        <v>104</v>
      </c>
      <c r="G140" s="14" t="s">
        <v>104</v>
      </c>
      <c r="H140" s="15" t="s">
        <v>104</v>
      </c>
      <c r="I140" s="15"/>
      <c r="J140" s="60" t="s">
        <v>113</v>
      </c>
      <c r="K140" s="49" t="s">
        <v>560</v>
      </c>
      <c r="L140" s="7">
        <v>42700000</v>
      </c>
      <c r="M140" s="18">
        <v>3881818.1818181816</v>
      </c>
      <c r="N140" s="3">
        <v>11</v>
      </c>
      <c r="O140" s="8"/>
      <c r="P140" s="8">
        <v>330</v>
      </c>
      <c r="Q140" s="19">
        <v>44587</v>
      </c>
      <c r="R140" s="20">
        <v>44589</v>
      </c>
      <c r="S140" s="20">
        <v>44922</v>
      </c>
      <c r="T140" s="20">
        <v>44922</v>
      </c>
      <c r="U140" s="21">
        <v>0.10179640718562874</v>
      </c>
      <c r="V140" s="2">
        <v>3</v>
      </c>
      <c r="W140" s="22" t="s">
        <v>114</v>
      </c>
      <c r="X140" s="14" t="s">
        <v>105</v>
      </c>
      <c r="Y140" s="17" t="s">
        <v>106</v>
      </c>
      <c r="Z140" s="51">
        <v>79627358</v>
      </c>
      <c r="AA140" s="23"/>
      <c r="AB140" s="3"/>
      <c r="AC140" s="23"/>
      <c r="AD140" s="23"/>
      <c r="AE140" s="23"/>
      <c r="AF140" s="23"/>
      <c r="AG140" s="23"/>
      <c r="AH140" s="23"/>
      <c r="AI140" s="23"/>
      <c r="AJ140" s="17" t="s">
        <v>235</v>
      </c>
      <c r="AK140" s="3" t="s">
        <v>293</v>
      </c>
      <c r="AL140" s="3">
        <v>66024</v>
      </c>
      <c r="AM140" s="52" t="s">
        <v>173</v>
      </c>
      <c r="AN140" s="56">
        <v>20225320001253</v>
      </c>
      <c r="AO140" s="3" t="s">
        <v>109</v>
      </c>
      <c r="AP140" s="4"/>
      <c r="AQ140" s="48" t="s">
        <v>342</v>
      </c>
      <c r="AR140" s="3">
        <v>2105</v>
      </c>
      <c r="AS140" s="3" t="s">
        <v>318</v>
      </c>
      <c r="AT140" s="3" t="s">
        <v>107</v>
      </c>
      <c r="AU140" s="3">
        <v>496</v>
      </c>
      <c r="AV140" s="24">
        <v>268400000</v>
      </c>
      <c r="AW140" s="25">
        <v>44574</v>
      </c>
      <c r="AX140" s="3">
        <v>534</v>
      </c>
      <c r="AY140" s="26">
        <v>42700000</v>
      </c>
      <c r="AZ140" s="5">
        <v>44588</v>
      </c>
      <c r="BA140" s="10" t="s">
        <v>883</v>
      </c>
      <c r="BB140" s="3" t="s">
        <v>116</v>
      </c>
      <c r="BC140" s="27">
        <v>44588</v>
      </c>
      <c r="BD140" s="9" t="s">
        <v>167</v>
      </c>
      <c r="BE140" s="28"/>
      <c r="BF140" s="29"/>
      <c r="BG140" s="30"/>
      <c r="BH140" s="30"/>
      <c r="BI140" s="31"/>
      <c r="BJ140" s="30"/>
      <c r="BK140" s="31"/>
      <c r="BL140" s="30"/>
      <c r="BM140" s="31"/>
      <c r="BN140" s="32"/>
      <c r="BO140" s="32"/>
      <c r="BP140" s="30"/>
      <c r="BQ140" s="30"/>
      <c r="BR140" s="32"/>
      <c r="BS140" s="32"/>
      <c r="BT140" s="30"/>
      <c r="BU140" s="30"/>
      <c r="BV140" s="32"/>
      <c r="BW140" s="32"/>
      <c r="BX140" s="30"/>
      <c r="BY140" s="33">
        <v>0</v>
      </c>
      <c r="BZ140" s="33">
        <v>0</v>
      </c>
      <c r="CA140" s="33">
        <v>0</v>
      </c>
      <c r="CB140" s="33">
        <v>330</v>
      </c>
      <c r="CC140" s="34"/>
      <c r="CD140" s="32"/>
      <c r="CE140" s="34"/>
      <c r="CF140" s="34"/>
      <c r="CG140" s="20"/>
      <c r="CH140" s="30"/>
      <c r="CI140" s="35"/>
      <c r="CJ140" s="30"/>
      <c r="CK140" s="30"/>
      <c r="CL140" s="20"/>
      <c r="CM140" s="30"/>
      <c r="CN140" s="28">
        <v>44922</v>
      </c>
      <c r="CO140" s="36" t="s">
        <v>932</v>
      </c>
      <c r="CP140" s="29">
        <v>300</v>
      </c>
      <c r="CQ140" s="37"/>
      <c r="CR140" s="38">
        <v>42700000</v>
      </c>
      <c r="CS140" s="39">
        <v>0</v>
      </c>
      <c r="CT140" s="39">
        <v>0</v>
      </c>
      <c r="CU140" s="39">
        <v>0</v>
      </c>
      <c r="CV140" s="39">
        <v>0</v>
      </c>
      <c r="CW140" s="38">
        <v>42700000</v>
      </c>
      <c r="CX140" s="40">
        <v>44922</v>
      </c>
    </row>
    <row r="141" spans="1:103" ht="20.25" customHeight="1" x14ac:dyDescent="0.25">
      <c r="A141" s="10" t="s">
        <v>463</v>
      </c>
      <c r="B141" s="13" t="s">
        <v>884</v>
      </c>
      <c r="C141" s="1" t="s">
        <v>103</v>
      </c>
      <c r="D141" s="1" t="s">
        <v>124</v>
      </c>
      <c r="E141" s="1" t="s">
        <v>191</v>
      </c>
      <c r="F141" s="6" t="s">
        <v>104</v>
      </c>
      <c r="G141" s="14" t="s">
        <v>104</v>
      </c>
      <c r="H141" s="15" t="s">
        <v>104</v>
      </c>
      <c r="I141" s="15"/>
      <c r="J141" s="60" t="s">
        <v>331</v>
      </c>
      <c r="K141" s="49" t="s">
        <v>465</v>
      </c>
      <c r="L141" s="7">
        <v>16450000</v>
      </c>
      <c r="M141" s="18">
        <v>2350000</v>
      </c>
      <c r="N141" s="3">
        <v>7</v>
      </c>
      <c r="O141" s="8"/>
      <c r="P141" s="8">
        <v>210</v>
      </c>
      <c r="Q141" s="19">
        <v>44587</v>
      </c>
      <c r="R141" s="20">
        <v>44589</v>
      </c>
      <c r="S141" s="20">
        <v>44800</v>
      </c>
      <c r="T141" s="20">
        <v>44800</v>
      </c>
      <c r="U141" s="21">
        <v>0.16037735849056603</v>
      </c>
      <c r="V141" s="2">
        <v>5</v>
      </c>
      <c r="W141" s="22" t="s">
        <v>258</v>
      </c>
      <c r="X141" s="14" t="s">
        <v>108</v>
      </c>
      <c r="Y141" s="17" t="s">
        <v>106</v>
      </c>
      <c r="Z141" s="51" t="s">
        <v>259</v>
      </c>
      <c r="AA141" s="23" t="s">
        <v>110</v>
      </c>
      <c r="AB141" s="3"/>
      <c r="AC141" s="23"/>
      <c r="AD141" s="23"/>
      <c r="AE141" s="23"/>
      <c r="AF141" s="23"/>
      <c r="AG141" s="23"/>
      <c r="AH141" s="23"/>
      <c r="AI141" s="23"/>
      <c r="AJ141" s="17" t="s">
        <v>233</v>
      </c>
      <c r="AK141" s="3" t="s">
        <v>176</v>
      </c>
      <c r="AL141" s="3">
        <v>67780</v>
      </c>
      <c r="AM141" s="52" t="s">
        <v>160</v>
      </c>
      <c r="AN141" s="56">
        <v>20225320001453</v>
      </c>
      <c r="AO141" s="3" t="s">
        <v>109</v>
      </c>
      <c r="AP141" s="4"/>
      <c r="AQ141" s="48" t="s">
        <v>342</v>
      </c>
      <c r="AR141" s="3">
        <v>2105</v>
      </c>
      <c r="AS141" s="3" t="s">
        <v>318</v>
      </c>
      <c r="AT141" s="3" t="s">
        <v>107</v>
      </c>
      <c r="AU141" s="3">
        <v>532</v>
      </c>
      <c r="AV141" s="24">
        <v>180950000</v>
      </c>
      <c r="AW141" s="25">
        <v>44586</v>
      </c>
      <c r="AX141" s="3">
        <v>530</v>
      </c>
      <c r="AY141" s="26">
        <v>16450000</v>
      </c>
      <c r="AZ141" s="5">
        <v>44588</v>
      </c>
      <c r="BA141" s="10" t="s">
        <v>885</v>
      </c>
      <c r="BB141" s="3" t="s">
        <v>116</v>
      </c>
      <c r="BC141" s="27">
        <v>44589</v>
      </c>
      <c r="BD141" s="9" t="s">
        <v>167</v>
      </c>
      <c r="BE141" s="28"/>
      <c r="BF141" s="29"/>
      <c r="BG141" s="30"/>
      <c r="BH141" s="30"/>
      <c r="BI141" s="31"/>
      <c r="BJ141" s="30"/>
      <c r="BK141" s="31"/>
      <c r="BL141" s="30"/>
      <c r="BM141" s="31"/>
      <c r="BN141" s="32"/>
      <c r="BO141" s="32"/>
      <c r="BP141" s="30"/>
      <c r="BQ141" s="30"/>
      <c r="BR141" s="32"/>
      <c r="BS141" s="32"/>
      <c r="BT141" s="30"/>
      <c r="BU141" s="30"/>
      <c r="BV141" s="32"/>
      <c r="BW141" s="32"/>
      <c r="BX141" s="30"/>
      <c r="BY141" s="33">
        <v>0</v>
      </c>
      <c r="BZ141" s="33">
        <v>0</v>
      </c>
      <c r="CA141" s="33">
        <v>0</v>
      </c>
      <c r="CB141" s="33">
        <v>210</v>
      </c>
      <c r="CC141" s="34"/>
      <c r="CD141" s="32"/>
      <c r="CE141" s="34"/>
      <c r="CF141" s="34"/>
      <c r="CG141" s="20"/>
      <c r="CH141" s="30"/>
      <c r="CI141" s="35"/>
      <c r="CJ141" s="30"/>
      <c r="CK141" s="30"/>
      <c r="CL141" s="20"/>
      <c r="CM141" s="30"/>
      <c r="CN141" s="28">
        <v>44800</v>
      </c>
      <c r="CO141" s="36" t="s">
        <v>932</v>
      </c>
      <c r="CP141" s="29">
        <v>178</v>
      </c>
      <c r="CQ141" s="37"/>
      <c r="CR141" s="38">
        <v>16450000</v>
      </c>
      <c r="CS141" s="39">
        <v>0</v>
      </c>
      <c r="CT141" s="39">
        <v>0</v>
      </c>
      <c r="CU141" s="39">
        <v>0</v>
      </c>
      <c r="CV141" s="39">
        <v>0</v>
      </c>
      <c r="CW141" s="38">
        <v>16450000</v>
      </c>
      <c r="CX141" s="40">
        <v>44800</v>
      </c>
    </row>
    <row r="142" spans="1:103" ht="20.25" customHeight="1" x14ac:dyDescent="0.25">
      <c r="A142" s="10" t="s">
        <v>463</v>
      </c>
      <c r="B142" s="13" t="s">
        <v>886</v>
      </c>
      <c r="C142" s="1" t="s">
        <v>103</v>
      </c>
      <c r="D142" s="1" t="s">
        <v>124</v>
      </c>
      <c r="E142" s="1" t="s">
        <v>191</v>
      </c>
      <c r="F142" s="6" t="s">
        <v>104</v>
      </c>
      <c r="G142" s="14" t="s">
        <v>104</v>
      </c>
      <c r="H142" s="15" t="s">
        <v>104</v>
      </c>
      <c r="I142" s="15"/>
      <c r="J142" s="60" t="s">
        <v>331</v>
      </c>
      <c r="K142" s="49" t="s">
        <v>465</v>
      </c>
      <c r="L142" s="7">
        <v>16450000</v>
      </c>
      <c r="M142" s="18">
        <v>2350000</v>
      </c>
      <c r="N142" s="3">
        <v>7</v>
      </c>
      <c r="O142" s="8"/>
      <c r="P142" s="8">
        <v>210</v>
      </c>
      <c r="Q142" s="19">
        <v>44587</v>
      </c>
      <c r="R142" s="20">
        <v>44587</v>
      </c>
      <c r="S142" s="20">
        <v>44798</v>
      </c>
      <c r="T142" s="20">
        <v>44798</v>
      </c>
      <c r="U142" s="21">
        <v>0.16981132075471697</v>
      </c>
      <c r="V142" s="2">
        <v>5</v>
      </c>
      <c r="W142" s="22" t="s">
        <v>279</v>
      </c>
      <c r="X142" s="14" t="s">
        <v>108</v>
      </c>
      <c r="Y142" s="17" t="s">
        <v>106</v>
      </c>
      <c r="Z142" s="51">
        <v>1000580349</v>
      </c>
      <c r="AA142" s="23" t="s">
        <v>110</v>
      </c>
      <c r="AB142" s="3"/>
      <c r="AC142" s="23"/>
      <c r="AD142" s="23"/>
      <c r="AE142" s="23"/>
      <c r="AF142" s="23"/>
      <c r="AG142" s="23"/>
      <c r="AH142" s="23"/>
      <c r="AI142" s="23"/>
      <c r="AJ142" s="17" t="s">
        <v>233</v>
      </c>
      <c r="AK142" s="3" t="s">
        <v>176</v>
      </c>
      <c r="AL142" s="3">
        <v>67780</v>
      </c>
      <c r="AM142" s="52" t="s">
        <v>160</v>
      </c>
      <c r="AN142" s="56">
        <v>20225320001453</v>
      </c>
      <c r="AO142" s="3" t="s">
        <v>109</v>
      </c>
      <c r="AP142" s="4"/>
      <c r="AQ142" s="48" t="s">
        <v>342</v>
      </c>
      <c r="AR142" s="3">
        <v>2105</v>
      </c>
      <c r="AS142" s="3" t="s">
        <v>318</v>
      </c>
      <c r="AT142" s="3" t="s">
        <v>107</v>
      </c>
      <c r="AU142" s="3">
        <v>532</v>
      </c>
      <c r="AV142" s="24">
        <v>180950000</v>
      </c>
      <c r="AW142" s="25">
        <v>44586</v>
      </c>
      <c r="AX142" s="3">
        <v>532</v>
      </c>
      <c r="AY142" s="26">
        <v>16450000</v>
      </c>
      <c r="AZ142" s="5">
        <v>44588</v>
      </c>
      <c r="BA142" s="10" t="s">
        <v>887</v>
      </c>
      <c r="BB142" s="3" t="s">
        <v>116</v>
      </c>
      <c r="BC142" s="27">
        <v>44587</v>
      </c>
      <c r="BD142" s="9" t="s">
        <v>167</v>
      </c>
      <c r="BE142" s="28"/>
      <c r="BF142" s="29"/>
      <c r="BG142" s="30"/>
      <c r="BH142" s="30"/>
      <c r="BI142" s="31"/>
      <c r="BJ142" s="30"/>
      <c r="BK142" s="31"/>
      <c r="BL142" s="30"/>
      <c r="BM142" s="31"/>
      <c r="BN142" s="32"/>
      <c r="BO142" s="32"/>
      <c r="BP142" s="30"/>
      <c r="BQ142" s="30"/>
      <c r="BR142" s="32"/>
      <c r="BS142" s="32"/>
      <c r="BT142" s="30"/>
      <c r="BU142" s="30"/>
      <c r="BV142" s="32"/>
      <c r="BW142" s="32"/>
      <c r="BX142" s="30"/>
      <c r="BY142" s="33">
        <v>0</v>
      </c>
      <c r="BZ142" s="33">
        <v>0</v>
      </c>
      <c r="CA142" s="33">
        <v>0</v>
      </c>
      <c r="CB142" s="33">
        <v>210</v>
      </c>
      <c r="CC142" s="34"/>
      <c r="CD142" s="32"/>
      <c r="CE142" s="34"/>
      <c r="CF142" s="34"/>
      <c r="CG142" s="20"/>
      <c r="CH142" s="30"/>
      <c r="CI142" s="35"/>
      <c r="CJ142" s="30"/>
      <c r="CK142" s="30"/>
      <c r="CL142" s="20"/>
      <c r="CM142" s="30"/>
      <c r="CN142" s="28">
        <v>44798</v>
      </c>
      <c r="CO142" s="36" t="s">
        <v>932</v>
      </c>
      <c r="CP142" s="29">
        <v>176</v>
      </c>
      <c r="CQ142" s="37"/>
      <c r="CR142" s="38">
        <v>16450000</v>
      </c>
      <c r="CS142" s="39">
        <v>0</v>
      </c>
      <c r="CT142" s="39">
        <v>0</v>
      </c>
      <c r="CU142" s="39">
        <v>0</v>
      </c>
      <c r="CV142" s="39">
        <v>0</v>
      </c>
      <c r="CW142" s="38">
        <v>16450000</v>
      </c>
      <c r="CX142" s="40">
        <v>44798</v>
      </c>
    </row>
    <row r="143" spans="1:103" ht="20.25" customHeight="1" x14ac:dyDescent="0.25">
      <c r="A143" s="10" t="s">
        <v>830</v>
      </c>
      <c r="B143" s="13" t="s">
        <v>888</v>
      </c>
      <c r="C143" s="1" t="s">
        <v>103</v>
      </c>
      <c r="D143" s="1" t="s">
        <v>124</v>
      </c>
      <c r="E143" s="1" t="s">
        <v>191</v>
      </c>
      <c r="F143" s="6" t="s">
        <v>104</v>
      </c>
      <c r="G143" s="14" t="s">
        <v>104</v>
      </c>
      <c r="H143" s="15" t="s">
        <v>104</v>
      </c>
      <c r="I143" s="15"/>
      <c r="J143" s="60" t="s">
        <v>832</v>
      </c>
      <c r="K143" s="49" t="s">
        <v>833</v>
      </c>
      <c r="L143" s="7">
        <v>8460000</v>
      </c>
      <c r="M143" s="18">
        <v>1410000</v>
      </c>
      <c r="N143" s="3">
        <v>6</v>
      </c>
      <c r="O143" s="8"/>
      <c r="P143" s="8">
        <v>180</v>
      </c>
      <c r="Q143" s="19">
        <v>44587</v>
      </c>
      <c r="R143" s="20">
        <v>44593</v>
      </c>
      <c r="S143" s="20">
        <v>44773</v>
      </c>
      <c r="T143" s="20">
        <v>44773</v>
      </c>
      <c r="U143" s="21">
        <v>0.16574585635359115</v>
      </c>
      <c r="V143" s="2">
        <v>3</v>
      </c>
      <c r="W143" s="22" t="s">
        <v>889</v>
      </c>
      <c r="X143" s="14" t="s">
        <v>108</v>
      </c>
      <c r="Y143" s="17" t="s">
        <v>106</v>
      </c>
      <c r="Z143" s="51">
        <v>53166781</v>
      </c>
      <c r="AA143" s="23"/>
      <c r="AB143" s="3"/>
      <c r="AC143" s="23"/>
      <c r="AD143" s="23"/>
      <c r="AE143" s="23"/>
      <c r="AF143" s="23"/>
      <c r="AG143" s="23"/>
      <c r="AH143" s="23"/>
      <c r="AI143" s="23"/>
      <c r="AJ143" s="17" t="s">
        <v>223</v>
      </c>
      <c r="AK143" s="3" t="s">
        <v>684</v>
      </c>
      <c r="AL143" s="3">
        <v>69745</v>
      </c>
      <c r="AM143" s="52" t="s">
        <v>120</v>
      </c>
      <c r="AN143" s="56">
        <v>20225320001463</v>
      </c>
      <c r="AO143" s="3" t="s">
        <v>120</v>
      </c>
      <c r="AP143" s="4">
        <v>20225320001463</v>
      </c>
      <c r="AQ143" s="48" t="s">
        <v>835</v>
      </c>
      <c r="AR143" s="3">
        <v>2123</v>
      </c>
      <c r="AS143" s="3" t="s">
        <v>836</v>
      </c>
      <c r="AT143" s="3" t="s">
        <v>107</v>
      </c>
      <c r="AU143" s="3">
        <v>492</v>
      </c>
      <c r="AV143" s="24">
        <v>62040000</v>
      </c>
      <c r="AW143" s="25">
        <v>44573</v>
      </c>
      <c r="AX143" s="3">
        <v>570</v>
      </c>
      <c r="AY143" s="26">
        <v>8460000</v>
      </c>
      <c r="AZ143" s="5">
        <v>44589</v>
      </c>
      <c r="BA143" s="10" t="s">
        <v>890</v>
      </c>
      <c r="BB143" s="3" t="s">
        <v>116</v>
      </c>
      <c r="BC143" s="27">
        <v>44592</v>
      </c>
      <c r="BD143" s="9" t="s">
        <v>167</v>
      </c>
      <c r="BE143" s="28"/>
      <c r="BF143" s="29"/>
      <c r="BG143" s="30"/>
      <c r="BH143" s="30"/>
      <c r="BI143" s="31"/>
      <c r="BJ143" s="30"/>
      <c r="BK143" s="31"/>
      <c r="BL143" s="30"/>
      <c r="BM143" s="31"/>
      <c r="BN143" s="32"/>
      <c r="BO143" s="32"/>
      <c r="BP143" s="30"/>
      <c r="BQ143" s="30"/>
      <c r="BR143" s="32"/>
      <c r="BS143" s="32"/>
      <c r="BT143" s="30"/>
      <c r="BU143" s="30"/>
      <c r="BV143" s="32"/>
      <c r="BW143" s="32"/>
      <c r="BX143" s="30"/>
      <c r="BY143" s="33">
        <v>0</v>
      </c>
      <c r="BZ143" s="33">
        <v>0</v>
      </c>
      <c r="CA143" s="33">
        <v>0</v>
      </c>
      <c r="CB143" s="33">
        <v>180</v>
      </c>
      <c r="CC143" s="34"/>
      <c r="CD143" s="32"/>
      <c r="CE143" s="34"/>
      <c r="CF143" s="34"/>
      <c r="CG143" s="20"/>
      <c r="CH143" s="30"/>
      <c r="CI143" s="35"/>
      <c r="CJ143" s="30"/>
      <c r="CK143" s="30"/>
      <c r="CL143" s="20"/>
      <c r="CM143" s="30"/>
      <c r="CN143" s="28">
        <v>44773</v>
      </c>
      <c r="CO143" s="36" t="s">
        <v>932</v>
      </c>
      <c r="CP143" s="29">
        <v>151</v>
      </c>
      <c r="CQ143" s="37"/>
      <c r="CR143" s="38">
        <v>8460000</v>
      </c>
      <c r="CS143" s="39">
        <v>0</v>
      </c>
      <c r="CT143" s="39">
        <v>0</v>
      </c>
      <c r="CU143" s="39">
        <v>0</v>
      </c>
      <c r="CV143" s="39">
        <v>0</v>
      </c>
      <c r="CW143" s="38">
        <v>8460000</v>
      </c>
      <c r="CX143" s="40">
        <v>44773</v>
      </c>
    </row>
    <row r="144" spans="1:103" ht="20.25" customHeight="1" x14ac:dyDescent="0.25">
      <c r="A144" s="10" t="s">
        <v>891</v>
      </c>
      <c r="B144" s="13" t="s">
        <v>892</v>
      </c>
      <c r="C144" s="1" t="s">
        <v>103</v>
      </c>
      <c r="D144" s="1" t="s">
        <v>124</v>
      </c>
      <c r="E144" s="1" t="s">
        <v>191</v>
      </c>
      <c r="F144" s="6" t="s">
        <v>104</v>
      </c>
      <c r="G144" s="14" t="s">
        <v>104</v>
      </c>
      <c r="H144" s="15" t="s">
        <v>104</v>
      </c>
      <c r="I144" s="15"/>
      <c r="J144" s="60" t="s">
        <v>893</v>
      </c>
      <c r="K144" s="49" t="s">
        <v>894</v>
      </c>
      <c r="L144" s="7">
        <v>42700000</v>
      </c>
      <c r="M144" s="18">
        <v>6100000</v>
      </c>
      <c r="N144" s="3">
        <v>7</v>
      </c>
      <c r="O144" s="8"/>
      <c r="P144" s="8">
        <v>210</v>
      </c>
      <c r="Q144" s="19">
        <v>44587</v>
      </c>
      <c r="R144" s="20">
        <v>44589</v>
      </c>
      <c r="S144" s="20">
        <v>44800</v>
      </c>
      <c r="T144" s="20">
        <v>44800</v>
      </c>
      <c r="U144" s="21">
        <v>0.16037735849056603</v>
      </c>
      <c r="V144" s="2">
        <v>3</v>
      </c>
      <c r="W144" s="22" t="s">
        <v>895</v>
      </c>
      <c r="X144" s="14" t="s">
        <v>105</v>
      </c>
      <c r="Y144" s="17" t="s">
        <v>106</v>
      </c>
      <c r="Z144" s="51">
        <v>1013636916</v>
      </c>
      <c r="AA144" s="23"/>
      <c r="AB144" s="3"/>
      <c r="AC144" s="23"/>
      <c r="AD144" s="23"/>
      <c r="AE144" s="23"/>
      <c r="AF144" s="23"/>
      <c r="AG144" s="23"/>
      <c r="AH144" s="23"/>
      <c r="AI144" s="23"/>
      <c r="AJ144" s="17" t="s">
        <v>341</v>
      </c>
      <c r="AK144" s="3" t="s">
        <v>293</v>
      </c>
      <c r="AL144" s="3">
        <v>66031</v>
      </c>
      <c r="AM144" s="52" t="s">
        <v>139</v>
      </c>
      <c r="AN144" s="56">
        <v>20225320001223</v>
      </c>
      <c r="AO144" s="3"/>
      <c r="AP144" s="4"/>
      <c r="AQ144" s="48" t="s">
        <v>342</v>
      </c>
      <c r="AR144" s="3">
        <v>2105</v>
      </c>
      <c r="AS144" s="3" t="s">
        <v>318</v>
      </c>
      <c r="AT144" s="3" t="s">
        <v>107</v>
      </c>
      <c r="AU144" s="3">
        <v>530</v>
      </c>
      <c r="AV144" s="24">
        <v>67100000</v>
      </c>
      <c r="AW144" s="25">
        <v>44586</v>
      </c>
      <c r="AX144" s="3">
        <v>559</v>
      </c>
      <c r="AY144" s="26">
        <v>42700000</v>
      </c>
      <c r="AZ144" s="5">
        <v>44588</v>
      </c>
      <c r="BA144" s="10" t="s">
        <v>896</v>
      </c>
      <c r="BB144" s="3" t="s">
        <v>116</v>
      </c>
      <c r="BC144" s="27">
        <v>44588</v>
      </c>
      <c r="BD144" s="9" t="s">
        <v>167</v>
      </c>
      <c r="BE144" s="28"/>
      <c r="BF144" s="29"/>
      <c r="BG144" s="30"/>
      <c r="BH144" s="30"/>
      <c r="BI144" s="31"/>
      <c r="BJ144" s="30"/>
      <c r="BK144" s="31"/>
      <c r="BL144" s="30"/>
      <c r="BM144" s="31"/>
      <c r="BN144" s="32"/>
      <c r="BO144" s="32"/>
      <c r="BP144" s="30"/>
      <c r="BQ144" s="30"/>
      <c r="BR144" s="32"/>
      <c r="BS144" s="32"/>
      <c r="BT144" s="30"/>
      <c r="BU144" s="30"/>
      <c r="BV144" s="32"/>
      <c r="BW144" s="32"/>
      <c r="BX144" s="30"/>
      <c r="BY144" s="33">
        <v>0</v>
      </c>
      <c r="BZ144" s="33">
        <v>0</v>
      </c>
      <c r="CA144" s="33">
        <v>0</v>
      </c>
      <c r="CB144" s="33">
        <v>210</v>
      </c>
      <c r="CC144" s="34"/>
      <c r="CD144" s="32"/>
      <c r="CE144" s="34"/>
      <c r="CF144" s="34"/>
      <c r="CG144" s="20"/>
      <c r="CH144" s="30"/>
      <c r="CI144" s="35"/>
      <c r="CJ144" s="30"/>
      <c r="CK144" s="30"/>
      <c r="CL144" s="20"/>
      <c r="CM144" s="30"/>
      <c r="CN144" s="28">
        <v>44800</v>
      </c>
      <c r="CO144" s="36" t="s">
        <v>932</v>
      </c>
      <c r="CP144" s="29">
        <v>178</v>
      </c>
      <c r="CQ144" s="37"/>
      <c r="CR144" s="38">
        <v>42700000</v>
      </c>
      <c r="CS144" s="39">
        <v>0</v>
      </c>
      <c r="CT144" s="39">
        <v>0</v>
      </c>
      <c r="CU144" s="39">
        <v>0</v>
      </c>
      <c r="CV144" s="39">
        <v>0</v>
      </c>
      <c r="CW144" s="38">
        <v>42700000</v>
      </c>
      <c r="CX144" s="40">
        <v>44800</v>
      </c>
    </row>
    <row r="145" spans="1:102" ht="20.25" customHeight="1" x14ac:dyDescent="0.25">
      <c r="A145" s="10" t="s">
        <v>897</v>
      </c>
      <c r="B145" s="13" t="s">
        <v>898</v>
      </c>
      <c r="C145" s="1" t="s">
        <v>103</v>
      </c>
      <c r="D145" s="1" t="s">
        <v>124</v>
      </c>
      <c r="E145" s="1" t="s">
        <v>191</v>
      </c>
      <c r="F145" s="6" t="s">
        <v>104</v>
      </c>
      <c r="G145" s="14" t="s">
        <v>104</v>
      </c>
      <c r="H145" s="15" t="s">
        <v>104</v>
      </c>
      <c r="I145" s="15"/>
      <c r="J145" s="60" t="s">
        <v>899</v>
      </c>
      <c r="K145" s="49" t="s">
        <v>900</v>
      </c>
      <c r="L145" s="7">
        <v>16450000</v>
      </c>
      <c r="M145" s="18">
        <v>2350000</v>
      </c>
      <c r="N145" s="3">
        <v>7</v>
      </c>
      <c r="O145" s="8"/>
      <c r="P145" s="8">
        <v>210</v>
      </c>
      <c r="Q145" s="19">
        <v>44589</v>
      </c>
      <c r="R145" s="20">
        <v>44593</v>
      </c>
      <c r="S145" s="20">
        <v>44804</v>
      </c>
      <c r="T145" s="20">
        <v>44804</v>
      </c>
      <c r="U145" s="21">
        <v>0.14150943396226415</v>
      </c>
      <c r="V145" s="2">
        <v>1</v>
      </c>
      <c r="W145" s="22" t="s">
        <v>901</v>
      </c>
      <c r="X145" s="14" t="s">
        <v>108</v>
      </c>
      <c r="Y145" s="17" t="s">
        <v>106</v>
      </c>
      <c r="Z145" s="51">
        <v>28023975</v>
      </c>
      <c r="AA145" s="23" t="s">
        <v>902</v>
      </c>
      <c r="AB145" s="3"/>
      <c r="AC145" s="23"/>
      <c r="AD145" s="23"/>
      <c r="AE145" s="23"/>
      <c r="AF145" s="23"/>
      <c r="AG145" s="23"/>
      <c r="AH145" s="23"/>
      <c r="AI145" s="23"/>
      <c r="AJ145" s="17" t="s">
        <v>844</v>
      </c>
      <c r="AK145" s="3" t="s">
        <v>684</v>
      </c>
      <c r="AL145" s="3">
        <v>69733</v>
      </c>
      <c r="AM145" s="52" t="s">
        <v>182</v>
      </c>
      <c r="AN145" s="56">
        <v>20225320001193</v>
      </c>
      <c r="AO145" s="3" t="s">
        <v>182</v>
      </c>
      <c r="AP145" s="4">
        <v>20225320001193</v>
      </c>
      <c r="AQ145" s="48" t="s">
        <v>342</v>
      </c>
      <c r="AR145" s="3">
        <v>2105</v>
      </c>
      <c r="AS145" s="3" t="s">
        <v>318</v>
      </c>
      <c r="AT145" s="3" t="s">
        <v>107</v>
      </c>
      <c r="AU145" s="3">
        <v>491</v>
      </c>
      <c r="AV145" s="24">
        <v>25850000</v>
      </c>
      <c r="AW145" s="25">
        <v>44573</v>
      </c>
      <c r="AX145" s="3">
        <v>569</v>
      </c>
      <c r="AY145" s="26">
        <v>16450000</v>
      </c>
      <c r="AZ145" s="5">
        <v>44589</v>
      </c>
      <c r="BA145" s="10" t="s">
        <v>903</v>
      </c>
      <c r="BB145" s="3" t="s">
        <v>116</v>
      </c>
      <c r="BC145" s="27">
        <v>44589</v>
      </c>
      <c r="BD145" s="9" t="s">
        <v>931</v>
      </c>
      <c r="BE145" s="28" t="s">
        <v>904</v>
      </c>
      <c r="BF145" s="29">
        <v>1000000381</v>
      </c>
      <c r="BG145" s="30">
        <v>44600</v>
      </c>
      <c r="BH145" s="30"/>
      <c r="BI145" s="31"/>
      <c r="BJ145" s="30"/>
      <c r="BK145" s="31"/>
      <c r="BL145" s="30"/>
      <c r="BM145" s="31"/>
      <c r="BN145" s="32"/>
      <c r="BO145" s="32"/>
      <c r="BP145" s="30"/>
      <c r="BQ145" s="30"/>
      <c r="BR145" s="32"/>
      <c r="BS145" s="32"/>
      <c r="BT145" s="30"/>
      <c r="BU145" s="30"/>
      <c r="BV145" s="32"/>
      <c r="BW145" s="32"/>
      <c r="BX145" s="30"/>
      <c r="BY145" s="33">
        <v>0</v>
      </c>
      <c r="BZ145" s="33">
        <v>0</v>
      </c>
      <c r="CA145" s="33">
        <v>0</v>
      </c>
      <c r="CB145" s="33">
        <v>210</v>
      </c>
      <c r="CC145" s="34"/>
      <c r="CD145" s="32"/>
      <c r="CE145" s="34"/>
      <c r="CF145" s="34"/>
      <c r="CG145" s="20"/>
      <c r="CH145" s="30"/>
      <c r="CI145" s="35"/>
      <c r="CJ145" s="30"/>
      <c r="CK145" s="30"/>
      <c r="CL145" s="20"/>
      <c r="CM145" s="30"/>
      <c r="CN145" s="28">
        <v>44804</v>
      </c>
      <c r="CO145" s="36" t="s">
        <v>932</v>
      </c>
      <c r="CP145" s="29">
        <v>182</v>
      </c>
      <c r="CQ145" s="37"/>
      <c r="CR145" s="38">
        <v>16450000</v>
      </c>
      <c r="CS145" s="39">
        <v>0</v>
      </c>
      <c r="CT145" s="39">
        <v>0</v>
      </c>
      <c r="CU145" s="39">
        <v>0</v>
      </c>
      <c r="CV145" s="39">
        <v>0</v>
      </c>
      <c r="CW145" s="38">
        <v>16450000</v>
      </c>
      <c r="CX145" s="40">
        <v>44804</v>
      </c>
    </row>
    <row r="146" spans="1:102" ht="20.25" customHeight="1" x14ac:dyDescent="0.25">
      <c r="A146" s="10" t="s">
        <v>905</v>
      </c>
      <c r="B146" s="13" t="s">
        <v>906</v>
      </c>
      <c r="C146" s="1" t="s">
        <v>103</v>
      </c>
      <c r="D146" s="1" t="s">
        <v>124</v>
      </c>
      <c r="E146" s="1" t="s">
        <v>191</v>
      </c>
      <c r="F146" s="6" t="s">
        <v>104</v>
      </c>
      <c r="G146" s="14" t="s">
        <v>104</v>
      </c>
      <c r="H146" s="15" t="s">
        <v>104</v>
      </c>
      <c r="I146" s="15"/>
      <c r="J146" s="60" t="s">
        <v>907</v>
      </c>
      <c r="K146" s="49" t="s">
        <v>908</v>
      </c>
      <c r="L146" s="7">
        <v>30240000</v>
      </c>
      <c r="M146" s="18">
        <v>4320000</v>
      </c>
      <c r="N146" s="3">
        <v>7</v>
      </c>
      <c r="O146" s="8"/>
      <c r="P146" s="8">
        <v>210</v>
      </c>
      <c r="Q146" s="19">
        <v>44588</v>
      </c>
      <c r="R146" s="20">
        <v>44588</v>
      </c>
      <c r="S146" s="20">
        <v>44799</v>
      </c>
      <c r="T146" s="20">
        <v>44799</v>
      </c>
      <c r="U146" s="21">
        <v>0.1650943396226415</v>
      </c>
      <c r="V146" s="2">
        <v>4</v>
      </c>
      <c r="W146" s="22" t="s">
        <v>287</v>
      </c>
      <c r="X146" s="14" t="s">
        <v>105</v>
      </c>
      <c r="Y146" s="17" t="s">
        <v>106</v>
      </c>
      <c r="Z146" s="51">
        <v>13615877</v>
      </c>
      <c r="AA146" s="23" t="s">
        <v>288</v>
      </c>
      <c r="AB146" s="3"/>
      <c r="AC146" s="23"/>
      <c r="AD146" s="23"/>
      <c r="AE146" s="23"/>
      <c r="AF146" s="23"/>
      <c r="AG146" s="23"/>
      <c r="AH146" s="23"/>
      <c r="AI146" s="23"/>
      <c r="AJ146" s="17" t="s">
        <v>341</v>
      </c>
      <c r="AK146" s="3" t="s">
        <v>212</v>
      </c>
      <c r="AL146" s="3">
        <v>66080</v>
      </c>
      <c r="AM146" s="52" t="s">
        <v>276</v>
      </c>
      <c r="AN146" s="56">
        <v>20225320001323</v>
      </c>
      <c r="AO146" s="3" t="s">
        <v>276</v>
      </c>
      <c r="AP146" s="4">
        <v>20225320001323</v>
      </c>
      <c r="AQ146" s="48" t="s">
        <v>342</v>
      </c>
      <c r="AR146" s="3">
        <v>2105</v>
      </c>
      <c r="AS146" s="3" t="s">
        <v>318</v>
      </c>
      <c r="AT146" s="3" t="s">
        <v>107</v>
      </c>
      <c r="AU146" s="3">
        <v>531</v>
      </c>
      <c r="AV146" s="24">
        <v>47520000</v>
      </c>
      <c r="AW146" s="25">
        <v>44586</v>
      </c>
      <c r="AX146" s="3">
        <v>560</v>
      </c>
      <c r="AY146" s="26">
        <v>30240000</v>
      </c>
      <c r="AZ146" s="5">
        <v>44588</v>
      </c>
      <c r="BA146" s="10" t="s">
        <v>909</v>
      </c>
      <c r="BB146" s="3" t="s">
        <v>116</v>
      </c>
      <c r="BC146" s="27">
        <v>44588</v>
      </c>
      <c r="BD146" s="9" t="s">
        <v>167</v>
      </c>
      <c r="BE146" s="28"/>
      <c r="BF146" s="29"/>
      <c r="BG146" s="30"/>
      <c r="BH146" s="30"/>
      <c r="BI146" s="31"/>
      <c r="BJ146" s="30"/>
      <c r="BK146" s="31"/>
      <c r="BL146" s="30"/>
      <c r="BM146" s="31"/>
      <c r="BN146" s="32"/>
      <c r="BO146" s="32"/>
      <c r="BP146" s="30"/>
      <c r="BQ146" s="30"/>
      <c r="BR146" s="32"/>
      <c r="BS146" s="32"/>
      <c r="BT146" s="30"/>
      <c r="BU146" s="30"/>
      <c r="BV146" s="32"/>
      <c r="BW146" s="32"/>
      <c r="BX146" s="30"/>
      <c r="BY146" s="33">
        <v>0</v>
      </c>
      <c r="BZ146" s="33">
        <v>0</v>
      </c>
      <c r="CA146" s="33">
        <v>0</v>
      </c>
      <c r="CB146" s="33">
        <v>210</v>
      </c>
      <c r="CC146" s="34"/>
      <c r="CD146" s="32"/>
      <c r="CE146" s="34"/>
      <c r="CF146" s="34"/>
      <c r="CG146" s="20"/>
      <c r="CH146" s="30"/>
      <c r="CI146" s="35"/>
      <c r="CJ146" s="30"/>
      <c r="CK146" s="30"/>
      <c r="CL146" s="20"/>
      <c r="CM146" s="30"/>
      <c r="CN146" s="28">
        <v>44799</v>
      </c>
      <c r="CO146" s="36" t="s">
        <v>932</v>
      </c>
      <c r="CP146" s="29">
        <v>177</v>
      </c>
      <c r="CQ146" s="37"/>
      <c r="CR146" s="38">
        <v>30240000</v>
      </c>
      <c r="CS146" s="39">
        <v>0</v>
      </c>
      <c r="CT146" s="39">
        <v>0</v>
      </c>
      <c r="CU146" s="39">
        <v>0</v>
      </c>
      <c r="CV146" s="39">
        <v>0</v>
      </c>
      <c r="CW146" s="38">
        <v>30240000</v>
      </c>
      <c r="CX146" s="40">
        <v>44799</v>
      </c>
    </row>
    <row r="147" spans="1:102" ht="20.25" customHeight="1" x14ac:dyDescent="0.25">
      <c r="A147" s="10" t="s">
        <v>910</v>
      </c>
      <c r="B147" s="13" t="s">
        <v>911</v>
      </c>
      <c r="C147" s="1" t="s">
        <v>103</v>
      </c>
      <c r="D147" s="1"/>
      <c r="E147" s="1" t="s">
        <v>221</v>
      </c>
      <c r="F147" s="6" t="s">
        <v>104</v>
      </c>
      <c r="G147" s="14" t="s">
        <v>104</v>
      </c>
      <c r="H147" s="15" t="s">
        <v>104</v>
      </c>
      <c r="I147" s="15"/>
      <c r="J147" s="60" t="s">
        <v>912</v>
      </c>
      <c r="K147" s="49" t="s">
        <v>913</v>
      </c>
      <c r="L147" s="7">
        <v>13588829</v>
      </c>
      <c r="M147" s="18" t="e">
        <v>#DIV/0!</v>
      </c>
      <c r="N147" s="3"/>
      <c r="O147" s="8"/>
      <c r="P147" s="8">
        <v>0</v>
      </c>
      <c r="Q147" s="19">
        <v>44589</v>
      </c>
      <c r="R147" s="20"/>
      <c r="S147" s="20"/>
      <c r="T147" s="20" t="s">
        <v>933</v>
      </c>
      <c r="U147" s="21" t="e">
        <v>#VALUE!</v>
      </c>
      <c r="V147" s="2" t="s">
        <v>104</v>
      </c>
      <c r="W147" s="22" t="s">
        <v>147</v>
      </c>
      <c r="X147" s="14" t="s">
        <v>104</v>
      </c>
      <c r="Y147" s="17" t="s">
        <v>143</v>
      </c>
      <c r="Z147" s="51">
        <v>860005289</v>
      </c>
      <c r="AA147" s="23"/>
      <c r="AB147" s="3" t="s">
        <v>148</v>
      </c>
      <c r="AC147" s="23">
        <v>202552</v>
      </c>
      <c r="AD147" s="23"/>
      <c r="AE147" s="23"/>
      <c r="AF147" s="23"/>
      <c r="AG147" s="23"/>
      <c r="AH147" s="23"/>
      <c r="AI147" s="23"/>
      <c r="AJ147" s="17"/>
      <c r="AK147" s="3" t="s">
        <v>309</v>
      </c>
      <c r="AL147" s="3">
        <v>71258</v>
      </c>
      <c r="AM147" s="52"/>
      <c r="AN147" s="56"/>
      <c r="AO147" s="3"/>
      <c r="AP147" s="4"/>
      <c r="AQ147" s="48" t="s">
        <v>914</v>
      </c>
      <c r="AR147" s="3"/>
      <c r="AS147" s="3" t="s">
        <v>915</v>
      </c>
      <c r="AT147" s="3"/>
      <c r="AU147" s="3">
        <v>519</v>
      </c>
      <c r="AV147" s="24">
        <v>13588829</v>
      </c>
      <c r="AW147" s="25">
        <v>44582</v>
      </c>
      <c r="AX147" s="3"/>
      <c r="AY147" s="26"/>
      <c r="AZ147" s="5"/>
      <c r="BA147" s="10"/>
      <c r="BB147" s="3"/>
      <c r="BC147" s="27"/>
      <c r="BD147" s="9" t="s">
        <v>167</v>
      </c>
      <c r="BE147" s="28"/>
      <c r="BF147" s="29"/>
      <c r="BG147" s="30"/>
      <c r="BH147" s="30"/>
      <c r="BI147" s="31"/>
      <c r="BJ147" s="30"/>
      <c r="BK147" s="31"/>
      <c r="BL147" s="30"/>
      <c r="BM147" s="31"/>
      <c r="BN147" s="32"/>
      <c r="BO147" s="32"/>
      <c r="BP147" s="30"/>
      <c r="BQ147" s="30"/>
      <c r="BR147" s="32"/>
      <c r="BS147" s="32"/>
      <c r="BT147" s="30"/>
      <c r="BU147" s="30"/>
      <c r="BV147" s="32"/>
      <c r="BW147" s="32"/>
      <c r="BX147" s="30"/>
      <c r="BY147" s="33">
        <v>0</v>
      </c>
      <c r="BZ147" s="33">
        <v>0</v>
      </c>
      <c r="CA147" s="33">
        <v>0</v>
      </c>
      <c r="CB147" s="33">
        <v>0</v>
      </c>
      <c r="CC147" s="34"/>
      <c r="CD147" s="32"/>
      <c r="CE147" s="34"/>
      <c r="CF147" s="34"/>
      <c r="CG147" s="20"/>
      <c r="CH147" s="30"/>
      <c r="CI147" s="35"/>
      <c r="CJ147" s="30"/>
      <c r="CK147" s="30"/>
      <c r="CL147" s="20"/>
      <c r="CM147" s="30"/>
      <c r="CN147" s="28" t="s">
        <v>933</v>
      </c>
      <c r="CO147" s="36" t="s">
        <v>932</v>
      </c>
      <c r="CP147" s="29" t="e">
        <v>#VALUE!</v>
      </c>
      <c r="CQ147" s="37"/>
      <c r="CR147" s="38">
        <v>13588829</v>
      </c>
      <c r="CS147" s="39">
        <v>0</v>
      </c>
      <c r="CT147" s="39">
        <v>0</v>
      </c>
      <c r="CU147" s="39">
        <v>0</v>
      </c>
      <c r="CV147" s="39">
        <v>0</v>
      </c>
      <c r="CW147" s="38">
        <v>13588829</v>
      </c>
      <c r="CX147" s="40" t="s">
        <v>933</v>
      </c>
    </row>
    <row r="148" spans="1:102" ht="20.25" customHeight="1" x14ac:dyDescent="0.25">
      <c r="A148" s="10" t="s">
        <v>916</v>
      </c>
      <c r="B148" s="13" t="s">
        <v>917</v>
      </c>
      <c r="C148" s="1" t="s">
        <v>103</v>
      </c>
      <c r="D148" s="1" t="s">
        <v>124</v>
      </c>
      <c r="E148" s="1" t="s">
        <v>191</v>
      </c>
      <c r="F148" s="6" t="s">
        <v>104</v>
      </c>
      <c r="G148" s="14" t="s">
        <v>104</v>
      </c>
      <c r="H148" s="15" t="s">
        <v>104</v>
      </c>
      <c r="I148" s="15"/>
      <c r="J148" s="60" t="s">
        <v>218</v>
      </c>
      <c r="K148" s="49" t="s">
        <v>918</v>
      </c>
      <c r="L148" s="7">
        <v>28800000</v>
      </c>
      <c r="M148" s="18">
        <v>4800000</v>
      </c>
      <c r="N148" s="3">
        <v>6</v>
      </c>
      <c r="O148" s="8"/>
      <c r="P148" s="8">
        <v>180</v>
      </c>
      <c r="Q148" s="19">
        <v>44588</v>
      </c>
      <c r="R148" s="20">
        <v>44593</v>
      </c>
      <c r="S148" s="20">
        <v>44773</v>
      </c>
      <c r="T148" s="20">
        <v>44773</v>
      </c>
      <c r="U148" s="21">
        <v>0.16574585635359115</v>
      </c>
      <c r="V148" s="2">
        <v>1</v>
      </c>
      <c r="W148" s="22" t="s">
        <v>312</v>
      </c>
      <c r="X148" s="14" t="s">
        <v>105</v>
      </c>
      <c r="Y148" s="17" t="s">
        <v>106</v>
      </c>
      <c r="Z148" s="51">
        <v>1012377174</v>
      </c>
      <c r="AA148" s="23" t="s">
        <v>110</v>
      </c>
      <c r="AB148" s="3"/>
      <c r="AC148" s="23"/>
      <c r="AD148" s="23"/>
      <c r="AE148" s="23"/>
      <c r="AF148" s="23"/>
      <c r="AG148" s="23"/>
      <c r="AH148" s="23"/>
      <c r="AI148" s="23"/>
      <c r="AJ148" s="17" t="s">
        <v>333</v>
      </c>
      <c r="AK148" s="3" t="s">
        <v>309</v>
      </c>
      <c r="AL148" s="3">
        <v>70885</v>
      </c>
      <c r="AM148" s="52" t="s">
        <v>192</v>
      </c>
      <c r="AN148" s="56">
        <v>20225320001213</v>
      </c>
      <c r="AO148" s="3"/>
      <c r="AP148" s="4"/>
      <c r="AQ148" s="48" t="s">
        <v>342</v>
      </c>
      <c r="AR148" s="3">
        <v>2105</v>
      </c>
      <c r="AS148" s="3" t="s">
        <v>318</v>
      </c>
      <c r="AT148" s="3" t="s">
        <v>107</v>
      </c>
      <c r="AU148" s="3">
        <v>534</v>
      </c>
      <c r="AV148" s="24">
        <v>158400000</v>
      </c>
      <c r="AW148" s="25">
        <v>44586</v>
      </c>
      <c r="AX148" s="3">
        <v>562</v>
      </c>
      <c r="AY148" s="26">
        <v>28800000</v>
      </c>
      <c r="AZ148" s="5">
        <v>44588</v>
      </c>
      <c r="BA148" s="10" t="s">
        <v>919</v>
      </c>
      <c r="BB148" s="3" t="s">
        <v>116</v>
      </c>
      <c r="BC148" s="27">
        <v>44588</v>
      </c>
      <c r="BD148" s="9" t="s">
        <v>167</v>
      </c>
      <c r="BE148" s="28"/>
      <c r="BF148" s="29"/>
      <c r="BG148" s="30"/>
      <c r="BH148" s="30"/>
      <c r="BI148" s="31"/>
      <c r="BJ148" s="30"/>
      <c r="BK148" s="31"/>
      <c r="BL148" s="30"/>
      <c r="BM148" s="31"/>
      <c r="BN148" s="32"/>
      <c r="BO148" s="32"/>
      <c r="BP148" s="30"/>
      <c r="BQ148" s="30"/>
      <c r="BR148" s="32"/>
      <c r="BS148" s="32"/>
      <c r="BT148" s="30"/>
      <c r="BU148" s="30"/>
      <c r="BV148" s="32"/>
      <c r="BW148" s="32"/>
      <c r="BX148" s="30"/>
      <c r="BY148" s="33">
        <v>0</v>
      </c>
      <c r="BZ148" s="33">
        <v>0</v>
      </c>
      <c r="CA148" s="33">
        <v>0</v>
      </c>
      <c r="CB148" s="33">
        <v>180</v>
      </c>
      <c r="CC148" s="34"/>
      <c r="CD148" s="32"/>
      <c r="CE148" s="34"/>
      <c r="CF148" s="34"/>
      <c r="CG148" s="20"/>
      <c r="CH148" s="30"/>
      <c r="CI148" s="35"/>
      <c r="CJ148" s="30"/>
      <c r="CK148" s="30"/>
      <c r="CL148" s="20"/>
      <c r="CM148" s="30"/>
      <c r="CN148" s="28">
        <v>44773</v>
      </c>
      <c r="CO148" s="36" t="s">
        <v>932</v>
      </c>
      <c r="CP148" s="29">
        <v>151</v>
      </c>
      <c r="CQ148" s="37"/>
      <c r="CR148" s="38">
        <v>28800000</v>
      </c>
      <c r="CS148" s="39">
        <v>0</v>
      </c>
      <c r="CT148" s="39">
        <v>0</v>
      </c>
      <c r="CU148" s="39">
        <v>0</v>
      </c>
      <c r="CV148" s="39">
        <v>0</v>
      </c>
      <c r="CW148" s="38">
        <v>28800000</v>
      </c>
      <c r="CX148" s="40">
        <v>44773</v>
      </c>
    </row>
    <row r="149" spans="1:102" ht="20.25" customHeight="1" x14ac:dyDescent="0.25">
      <c r="A149" s="10" t="s">
        <v>920</v>
      </c>
      <c r="B149" s="13" t="s">
        <v>921</v>
      </c>
      <c r="C149" s="1" t="s">
        <v>103</v>
      </c>
      <c r="D149" s="1" t="s">
        <v>124</v>
      </c>
      <c r="E149" s="1" t="s">
        <v>191</v>
      </c>
      <c r="F149" s="6" t="s">
        <v>104</v>
      </c>
      <c r="G149" s="14" t="s">
        <v>104</v>
      </c>
      <c r="H149" s="15" t="s">
        <v>104</v>
      </c>
      <c r="I149" s="15"/>
      <c r="J149" s="60" t="s">
        <v>922</v>
      </c>
      <c r="K149" s="49" t="s">
        <v>923</v>
      </c>
      <c r="L149" s="7">
        <v>28800000</v>
      </c>
      <c r="M149" s="18">
        <v>4800000</v>
      </c>
      <c r="N149" s="3">
        <v>6</v>
      </c>
      <c r="O149" s="8"/>
      <c r="P149" s="8">
        <v>180</v>
      </c>
      <c r="Q149" s="19">
        <v>44588</v>
      </c>
      <c r="R149" s="20">
        <v>44593</v>
      </c>
      <c r="S149" s="20">
        <v>44773</v>
      </c>
      <c r="T149" s="20">
        <v>44773</v>
      </c>
      <c r="U149" s="21">
        <v>0.16574585635359115</v>
      </c>
      <c r="V149" s="2">
        <v>1</v>
      </c>
      <c r="W149" s="22" t="s">
        <v>924</v>
      </c>
      <c r="X149" s="14" t="s">
        <v>108</v>
      </c>
      <c r="Y149" s="17" t="s">
        <v>106</v>
      </c>
      <c r="Z149" s="51">
        <v>1014263010</v>
      </c>
      <c r="AA149" s="23"/>
      <c r="AB149" s="3"/>
      <c r="AC149" s="23"/>
      <c r="AD149" s="23"/>
      <c r="AE149" s="23"/>
      <c r="AF149" s="23"/>
      <c r="AG149" s="23"/>
      <c r="AH149" s="23"/>
      <c r="AI149" s="23"/>
      <c r="AJ149" s="17" t="s">
        <v>341</v>
      </c>
      <c r="AK149" s="3"/>
      <c r="AL149" s="3">
        <v>71142</v>
      </c>
      <c r="AM149" s="52" t="s">
        <v>139</v>
      </c>
      <c r="AN149" s="56">
        <v>20225320001693</v>
      </c>
      <c r="AO149" s="3" t="s">
        <v>139</v>
      </c>
      <c r="AP149" s="4">
        <v>20225320001693</v>
      </c>
      <c r="AQ149" s="48" t="s">
        <v>342</v>
      </c>
      <c r="AR149" s="3">
        <v>2105</v>
      </c>
      <c r="AS149" s="3" t="s">
        <v>318</v>
      </c>
      <c r="AT149" s="3" t="s">
        <v>107</v>
      </c>
      <c r="AU149" s="3">
        <v>533</v>
      </c>
      <c r="AV149" s="24">
        <v>28800000</v>
      </c>
      <c r="AW149" s="25">
        <v>44586</v>
      </c>
      <c r="AX149" s="3">
        <v>565</v>
      </c>
      <c r="AY149" s="26">
        <v>28800000</v>
      </c>
      <c r="AZ149" s="5">
        <v>44588</v>
      </c>
      <c r="BA149" s="10" t="s">
        <v>925</v>
      </c>
      <c r="BB149" s="3" t="s">
        <v>116</v>
      </c>
      <c r="BC149" s="27">
        <v>44590</v>
      </c>
      <c r="BD149" s="9" t="s">
        <v>167</v>
      </c>
      <c r="BE149" s="28"/>
      <c r="BF149" s="29"/>
      <c r="BG149" s="30"/>
      <c r="BH149" s="30"/>
      <c r="BI149" s="31"/>
      <c r="BJ149" s="30"/>
      <c r="BK149" s="31"/>
      <c r="BL149" s="30"/>
      <c r="BM149" s="31"/>
      <c r="BN149" s="32"/>
      <c r="BO149" s="32"/>
      <c r="BP149" s="30"/>
      <c r="BQ149" s="30"/>
      <c r="BR149" s="32"/>
      <c r="BS149" s="32"/>
      <c r="BT149" s="30"/>
      <c r="BU149" s="30"/>
      <c r="BV149" s="32"/>
      <c r="BW149" s="32"/>
      <c r="BX149" s="30"/>
      <c r="BY149" s="33">
        <v>0</v>
      </c>
      <c r="BZ149" s="33">
        <v>0</v>
      </c>
      <c r="CA149" s="33">
        <v>0</v>
      </c>
      <c r="CB149" s="33">
        <v>180</v>
      </c>
      <c r="CC149" s="34"/>
      <c r="CD149" s="32"/>
      <c r="CE149" s="34"/>
      <c r="CF149" s="34"/>
      <c r="CG149" s="20"/>
      <c r="CH149" s="30"/>
      <c r="CI149" s="35"/>
      <c r="CJ149" s="30"/>
      <c r="CK149" s="30"/>
      <c r="CL149" s="20"/>
      <c r="CM149" s="30"/>
      <c r="CN149" s="28">
        <v>44773</v>
      </c>
      <c r="CO149" s="36" t="s">
        <v>932</v>
      </c>
      <c r="CP149" s="29">
        <v>151</v>
      </c>
      <c r="CQ149" s="37"/>
      <c r="CR149" s="38">
        <v>28800000</v>
      </c>
      <c r="CS149" s="39">
        <v>0</v>
      </c>
      <c r="CT149" s="39">
        <v>0</v>
      </c>
      <c r="CU149" s="39">
        <v>0</v>
      </c>
      <c r="CV149" s="39">
        <v>0</v>
      </c>
      <c r="CW149" s="38">
        <v>28800000</v>
      </c>
      <c r="CX149" s="40">
        <v>44773</v>
      </c>
    </row>
    <row r="150" spans="1:102" ht="20.25" customHeight="1" x14ac:dyDescent="0.25">
      <c r="A150" s="10" t="s">
        <v>934</v>
      </c>
      <c r="B150" s="13" t="s">
        <v>935</v>
      </c>
      <c r="C150" s="1" t="s">
        <v>936</v>
      </c>
      <c r="D150" s="1" t="s">
        <v>937</v>
      </c>
      <c r="E150" s="1" t="s">
        <v>1153</v>
      </c>
      <c r="F150" s="6">
        <v>44617</v>
      </c>
      <c r="G150" s="14">
        <v>15</v>
      </c>
      <c r="H150" s="15">
        <v>44623</v>
      </c>
      <c r="I150" s="15"/>
      <c r="J150" s="60" t="s">
        <v>1162</v>
      </c>
      <c r="K150" s="49" t="s">
        <v>1163</v>
      </c>
      <c r="L150" s="7">
        <v>14178000</v>
      </c>
      <c r="M150" s="18">
        <f t="shared" ref="M150:M185" si="0">L150/P150*30</f>
        <v>7089000</v>
      </c>
      <c r="N150" s="3">
        <v>2</v>
      </c>
      <c r="O150" s="8"/>
      <c r="P150" s="8">
        <f t="shared" ref="P150:P271" si="1">N150*30+O150</f>
        <v>60</v>
      </c>
      <c r="Q150" s="19">
        <v>44635</v>
      </c>
      <c r="R150" s="20">
        <v>44655</v>
      </c>
      <c r="S150" s="20">
        <v>44715</v>
      </c>
      <c r="T150" s="20" t="str">
        <f t="shared" ref="T150:T202" si="2">CO150</f>
        <v>EN LIQUIDACION</v>
      </c>
      <c r="U150" s="21" t="e">
        <f t="shared" ref="U150:U213" ca="1" si="3">IF((TODAY()-R150+1)/(T150-R150+1)&gt;0,IF((TODAY()-R150+1)/(T150-R150+1)&lt;1,(TODAY()-R150+1)/(T150-R150+1),1),0)</f>
        <v>#VALUE!</v>
      </c>
      <c r="V150" s="2" t="s">
        <v>104</v>
      </c>
      <c r="W150" s="22" t="s">
        <v>1315</v>
      </c>
      <c r="X150" s="14" t="s">
        <v>104</v>
      </c>
      <c r="Y150" s="17" t="s">
        <v>143</v>
      </c>
      <c r="Z150" s="51">
        <v>900990752</v>
      </c>
      <c r="AA150" s="23"/>
      <c r="AB150" s="3" t="s">
        <v>1413</v>
      </c>
      <c r="AC150" s="23">
        <v>1020780951</v>
      </c>
      <c r="AD150" s="23"/>
      <c r="AE150" s="23"/>
      <c r="AF150" s="23"/>
      <c r="AG150" s="23"/>
      <c r="AH150" s="23"/>
      <c r="AI150" s="23"/>
      <c r="AJ150" s="17" t="s">
        <v>252</v>
      </c>
      <c r="AK150" s="3" t="s">
        <v>212</v>
      </c>
      <c r="AL150" s="3">
        <v>71603</v>
      </c>
      <c r="AM150" s="52" t="s">
        <v>1414</v>
      </c>
      <c r="AN150" s="56">
        <v>20225320003033</v>
      </c>
      <c r="AO150" s="3"/>
      <c r="AP150" s="4"/>
      <c r="AQ150" s="48" t="s">
        <v>571</v>
      </c>
      <c r="AR150" s="3">
        <v>2105</v>
      </c>
      <c r="AS150" s="3" t="s">
        <v>1415</v>
      </c>
      <c r="AT150" s="3" t="s">
        <v>107</v>
      </c>
      <c r="AU150" s="3">
        <v>543</v>
      </c>
      <c r="AV150" s="24">
        <v>14178000</v>
      </c>
      <c r="AW150" s="25">
        <v>44609</v>
      </c>
      <c r="AX150" s="3">
        <v>588</v>
      </c>
      <c r="AY150" s="26">
        <v>14178000</v>
      </c>
      <c r="AZ150" s="5">
        <v>44636</v>
      </c>
      <c r="BA150" s="10" t="s">
        <v>1416</v>
      </c>
      <c r="BB150" s="3" t="s">
        <v>116</v>
      </c>
      <c r="BC150" s="27" t="s">
        <v>1417</v>
      </c>
      <c r="BD150" s="9">
        <v>44632</v>
      </c>
      <c r="BE150" s="28" t="str">
        <f t="shared" ref="BE150:BE271" si="4">IF(ISBLANK(BF150),"NO","SI")</f>
        <v>NO</v>
      </c>
      <c r="BF150" s="29"/>
      <c r="BG150" s="30"/>
      <c r="BH150" s="30"/>
      <c r="BI150" s="31"/>
      <c r="BJ150" s="30"/>
      <c r="BK150" s="31"/>
      <c r="BL150" s="30"/>
      <c r="BM150" s="31"/>
      <c r="BN150" s="32"/>
      <c r="BO150" s="32"/>
      <c r="BP150" s="30"/>
      <c r="BQ150" s="30">
        <f t="shared" ref="BQ150:BQ213" si="5">BO150*30+BP150</f>
        <v>0</v>
      </c>
      <c r="BR150" s="32"/>
      <c r="BS150" s="32"/>
      <c r="BT150" s="30"/>
      <c r="BU150" s="30"/>
      <c r="BV150" s="32"/>
      <c r="BW150" s="32"/>
      <c r="BX150" s="30"/>
      <c r="BY150" s="33">
        <v>0</v>
      </c>
      <c r="BZ150" s="33">
        <v>0</v>
      </c>
      <c r="CA150" s="33">
        <v>0</v>
      </c>
      <c r="CB150" s="33">
        <v>0</v>
      </c>
      <c r="CC150" s="34"/>
      <c r="CD150" s="32"/>
      <c r="CE150" s="34"/>
      <c r="CF150" s="34"/>
      <c r="CG150" s="20"/>
      <c r="CH150" s="30"/>
      <c r="CI150" s="35"/>
      <c r="CJ150" s="30"/>
      <c r="CK150" s="30"/>
      <c r="CL150" s="20"/>
      <c r="CM150" s="30"/>
      <c r="CN150" s="28">
        <v>44715</v>
      </c>
      <c r="CO150" s="36" t="s">
        <v>930</v>
      </c>
      <c r="CP150" s="29">
        <v>-129</v>
      </c>
      <c r="CQ150" s="37"/>
      <c r="CR150" s="38">
        <v>14178000</v>
      </c>
      <c r="CS150" s="39">
        <v>0</v>
      </c>
      <c r="CT150" s="39">
        <v>0</v>
      </c>
      <c r="CU150" s="39">
        <v>0</v>
      </c>
      <c r="CV150" s="39">
        <v>0</v>
      </c>
      <c r="CW150" s="38">
        <v>14178000</v>
      </c>
      <c r="CX150" s="40">
        <v>44715</v>
      </c>
    </row>
    <row r="151" spans="1:102" ht="20.25" customHeight="1" x14ac:dyDescent="0.25">
      <c r="A151" s="10" t="s">
        <v>938</v>
      </c>
      <c r="B151" s="13" t="s">
        <v>939</v>
      </c>
      <c r="C151" s="1" t="s">
        <v>936</v>
      </c>
      <c r="D151" s="1" t="s">
        <v>124</v>
      </c>
      <c r="E151" s="1"/>
      <c r="F151" s="6">
        <v>44630</v>
      </c>
      <c r="G151" s="14">
        <v>4</v>
      </c>
      <c r="H151" s="15">
        <v>44635</v>
      </c>
      <c r="I151" s="15"/>
      <c r="J151" s="60" t="s">
        <v>1164</v>
      </c>
      <c r="K151" s="49" t="s">
        <v>1165</v>
      </c>
      <c r="L151" s="7">
        <v>27846000</v>
      </c>
      <c r="M151" s="18">
        <f t="shared" si="0"/>
        <v>3094000</v>
      </c>
      <c r="N151" s="3">
        <v>9</v>
      </c>
      <c r="O151" s="8"/>
      <c r="P151" s="8">
        <f t="shared" si="1"/>
        <v>270</v>
      </c>
      <c r="Q151" s="19">
        <v>44638</v>
      </c>
      <c r="R151" s="20">
        <v>44643</v>
      </c>
      <c r="S151" s="20">
        <v>44917</v>
      </c>
      <c r="T151" s="20" t="str">
        <f t="shared" si="2"/>
        <v>EN EJECUCION</v>
      </c>
      <c r="U151" s="21" t="e">
        <f t="shared" ca="1" si="3"/>
        <v>#VALUE!</v>
      </c>
      <c r="V151" s="2" t="s">
        <v>104</v>
      </c>
      <c r="W151" s="22" t="s">
        <v>1316</v>
      </c>
      <c r="X151" s="14" t="s">
        <v>104</v>
      </c>
      <c r="Y151" s="17" t="s">
        <v>143</v>
      </c>
      <c r="Z151" s="51" t="s">
        <v>1317</v>
      </c>
      <c r="AA151" s="23"/>
      <c r="AB151" s="3" t="s">
        <v>1418</v>
      </c>
      <c r="AC151" s="23">
        <v>79819990</v>
      </c>
      <c r="AD151" s="23"/>
      <c r="AE151" s="23"/>
      <c r="AF151" s="23"/>
      <c r="AG151" s="23"/>
      <c r="AH151" s="23"/>
      <c r="AI151" s="23"/>
      <c r="AJ151" s="17" t="s">
        <v>232</v>
      </c>
      <c r="AK151" s="3" t="s">
        <v>257</v>
      </c>
      <c r="AL151" s="3">
        <v>71141</v>
      </c>
      <c r="AM151" s="52" t="s">
        <v>1419</v>
      </c>
      <c r="AN151" s="56">
        <v>20225320007023</v>
      </c>
      <c r="AO151" s="3" t="s">
        <v>1419</v>
      </c>
      <c r="AP151" s="4">
        <v>20225320007023</v>
      </c>
      <c r="AQ151" s="48" t="s">
        <v>1420</v>
      </c>
      <c r="AR151" s="3"/>
      <c r="AS151" s="3" t="s">
        <v>1421</v>
      </c>
      <c r="AT151" s="3" t="s">
        <v>164</v>
      </c>
      <c r="AU151" s="3">
        <v>541</v>
      </c>
      <c r="AV151" s="24">
        <v>28000000</v>
      </c>
      <c r="AW151" s="25">
        <v>44602</v>
      </c>
      <c r="AX151" s="3">
        <v>590</v>
      </c>
      <c r="AY151" s="26">
        <v>27846000</v>
      </c>
      <c r="AZ151" s="5">
        <v>44643</v>
      </c>
      <c r="BA151" s="10" t="s">
        <v>1422</v>
      </c>
      <c r="BB151" s="3" t="s">
        <v>116</v>
      </c>
      <c r="BC151" s="27" t="s">
        <v>1423</v>
      </c>
      <c r="BD151" s="9">
        <v>44642</v>
      </c>
      <c r="BE151" s="28" t="str">
        <f t="shared" si="4"/>
        <v>NO</v>
      </c>
      <c r="BF151" s="29"/>
      <c r="BG151" s="30"/>
      <c r="BH151" s="30"/>
      <c r="BI151" s="31"/>
      <c r="BJ151" s="30"/>
      <c r="BK151" s="31"/>
      <c r="BL151" s="30"/>
      <c r="BM151" s="31"/>
      <c r="BN151" s="32"/>
      <c r="BO151" s="32"/>
      <c r="BP151" s="30"/>
      <c r="BQ151" s="30">
        <f t="shared" si="5"/>
        <v>0</v>
      </c>
      <c r="BR151" s="32"/>
      <c r="BS151" s="32"/>
      <c r="BT151" s="30"/>
      <c r="BU151" s="30"/>
      <c r="BV151" s="32"/>
      <c r="BW151" s="32"/>
      <c r="BX151" s="30"/>
      <c r="BY151" s="33">
        <v>0</v>
      </c>
      <c r="BZ151" s="33">
        <v>0</v>
      </c>
      <c r="CA151" s="33">
        <v>0</v>
      </c>
      <c r="CB151" s="33">
        <v>0</v>
      </c>
      <c r="CC151" s="34"/>
      <c r="CD151" s="32"/>
      <c r="CE151" s="34"/>
      <c r="CF151" s="34"/>
      <c r="CG151" s="20"/>
      <c r="CH151" s="30"/>
      <c r="CI151" s="35"/>
      <c r="CJ151" s="30"/>
      <c r="CK151" s="30"/>
      <c r="CL151" s="20"/>
      <c r="CM151" s="30"/>
      <c r="CN151" s="28">
        <v>44917</v>
      </c>
      <c r="CO151" s="36" t="s">
        <v>932</v>
      </c>
      <c r="CP151" s="29">
        <v>73</v>
      </c>
      <c r="CQ151" s="37"/>
      <c r="CR151" s="38">
        <v>27846000</v>
      </c>
      <c r="CS151" s="39">
        <v>0</v>
      </c>
      <c r="CT151" s="39">
        <v>0</v>
      </c>
      <c r="CU151" s="39">
        <v>0</v>
      </c>
      <c r="CV151" s="39">
        <v>0</v>
      </c>
      <c r="CW151" s="38">
        <v>27846000</v>
      </c>
      <c r="CX151" s="40">
        <v>44917</v>
      </c>
    </row>
    <row r="152" spans="1:102" ht="20.25" customHeight="1" x14ac:dyDescent="0.25">
      <c r="A152" s="10" t="s">
        <v>926</v>
      </c>
      <c r="B152" s="13" t="s">
        <v>940</v>
      </c>
      <c r="C152" s="1" t="s">
        <v>941</v>
      </c>
      <c r="D152" s="1" t="s">
        <v>124</v>
      </c>
      <c r="E152" s="1" t="s">
        <v>1154</v>
      </c>
      <c r="F152" s="6">
        <v>44614</v>
      </c>
      <c r="G152" s="14">
        <v>51</v>
      </c>
      <c r="H152" s="15">
        <v>44629</v>
      </c>
      <c r="I152" s="15"/>
      <c r="J152" s="60" t="s">
        <v>1166</v>
      </c>
      <c r="K152" s="49" t="s">
        <v>1167</v>
      </c>
      <c r="L152" s="7">
        <v>394990499</v>
      </c>
      <c r="M152" s="18">
        <f t="shared" si="0"/>
        <v>43887833.222222224</v>
      </c>
      <c r="N152" s="3">
        <v>9</v>
      </c>
      <c r="O152" s="8"/>
      <c r="P152" s="8">
        <f t="shared" si="1"/>
        <v>270</v>
      </c>
      <c r="Q152" s="19">
        <v>44642</v>
      </c>
      <c r="R152" s="20">
        <v>44643</v>
      </c>
      <c r="S152" s="20">
        <v>44917</v>
      </c>
      <c r="T152" s="20" t="str">
        <f t="shared" si="2"/>
        <v>EN EJECUCION</v>
      </c>
      <c r="U152" s="21" t="e">
        <f t="shared" ca="1" si="3"/>
        <v>#VALUE!</v>
      </c>
      <c r="V152" s="2" t="s">
        <v>104</v>
      </c>
      <c r="W152" s="22" t="s">
        <v>1318</v>
      </c>
      <c r="X152" s="14" t="s">
        <v>104</v>
      </c>
      <c r="Y152" s="17" t="s">
        <v>143</v>
      </c>
      <c r="Z152" s="51">
        <v>900823024</v>
      </c>
      <c r="AA152" s="23"/>
      <c r="AB152" s="3" t="s">
        <v>1424</v>
      </c>
      <c r="AC152" s="23">
        <v>79785154</v>
      </c>
      <c r="AD152" s="23"/>
      <c r="AE152" s="23"/>
      <c r="AF152" s="23"/>
      <c r="AG152" s="23"/>
      <c r="AH152" s="23"/>
      <c r="AI152" s="23"/>
      <c r="AJ152" s="17" t="s">
        <v>1425</v>
      </c>
      <c r="AK152" s="3" t="s">
        <v>212</v>
      </c>
      <c r="AL152" s="3">
        <v>71032</v>
      </c>
      <c r="AM152" s="52" t="s">
        <v>1426</v>
      </c>
      <c r="AN152" s="56">
        <v>20225320004793</v>
      </c>
      <c r="AO152" s="3" t="s">
        <v>155</v>
      </c>
      <c r="AP152" s="4">
        <v>20225320002633</v>
      </c>
      <c r="AQ152" s="48" t="s">
        <v>1427</v>
      </c>
      <c r="AR152" s="3" t="s">
        <v>164</v>
      </c>
      <c r="AS152" s="3" t="s">
        <v>1428</v>
      </c>
      <c r="AT152" s="3" t="s">
        <v>164</v>
      </c>
      <c r="AU152" s="3">
        <v>500</v>
      </c>
      <c r="AV152" s="24">
        <v>394990499</v>
      </c>
      <c r="AW152" s="25">
        <v>44579</v>
      </c>
      <c r="AX152" s="3">
        <v>589</v>
      </c>
      <c r="AY152" s="26">
        <v>394990499</v>
      </c>
      <c r="AZ152" s="5">
        <v>44642</v>
      </c>
      <c r="BA152" s="10" t="s">
        <v>1429</v>
      </c>
      <c r="BB152" s="3" t="s">
        <v>138</v>
      </c>
      <c r="BC152" s="27" t="s">
        <v>1430</v>
      </c>
      <c r="BD152" s="9">
        <v>44643</v>
      </c>
      <c r="BE152" s="28" t="str">
        <f t="shared" si="4"/>
        <v>NO</v>
      </c>
      <c r="BF152" s="29"/>
      <c r="BG152" s="30"/>
      <c r="BH152" s="30"/>
      <c r="BI152" s="31"/>
      <c r="BJ152" s="30"/>
      <c r="BK152" s="31"/>
      <c r="BL152" s="30"/>
      <c r="BM152" s="31"/>
      <c r="BN152" s="32"/>
      <c r="BO152" s="32"/>
      <c r="BP152" s="30"/>
      <c r="BQ152" s="30">
        <f t="shared" si="5"/>
        <v>0</v>
      </c>
      <c r="BR152" s="32"/>
      <c r="BS152" s="32"/>
      <c r="BT152" s="30"/>
      <c r="BU152" s="30"/>
      <c r="BV152" s="32"/>
      <c r="BW152" s="32"/>
      <c r="BX152" s="30"/>
      <c r="BY152" s="33">
        <v>0</v>
      </c>
      <c r="BZ152" s="33">
        <v>0</v>
      </c>
      <c r="CA152" s="33">
        <v>0</v>
      </c>
      <c r="CB152" s="33">
        <v>0</v>
      </c>
      <c r="CC152" s="34"/>
      <c r="CD152" s="32"/>
      <c r="CE152" s="34"/>
      <c r="CF152" s="34"/>
      <c r="CG152" s="20"/>
      <c r="CH152" s="30"/>
      <c r="CI152" s="35"/>
      <c r="CJ152" s="30"/>
      <c r="CK152" s="30"/>
      <c r="CL152" s="20"/>
      <c r="CM152" s="30"/>
      <c r="CN152" s="28">
        <v>44917</v>
      </c>
      <c r="CO152" s="36" t="s">
        <v>932</v>
      </c>
      <c r="CP152" s="29">
        <v>73</v>
      </c>
      <c r="CQ152" s="37"/>
      <c r="CR152" s="38">
        <v>394990499</v>
      </c>
      <c r="CS152" s="39">
        <v>0</v>
      </c>
      <c r="CT152" s="39">
        <v>0</v>
      </c>
      <c r="CU152" s="39">
        <v>0</v>
      </c>
      <c r="CV152" s="39">
        <v>0</v>
      </c>
      <c r="CW152" s="38">
        <v>394990499</v>
      </c>
      <c r="CX152" s="40">
        <v>44917</v>
      </c>
    </row>
    <row r="153" spans="1:102" ht="20.25" customHeight="1" x14ac:dyDescent="0.25">
      <c r="A153" s="10" t="s">
        <v>942</v>
      </c>
      <c r="B153" s="13" t="s">
        <v>943</v>
      </c>
      <c r="C153" s="1" t="s">
        <v>936</v>
      </c>
      <c r="D153" s="1" t="s">
        <v>124</v>
      </c>
      <c r="E153" s="1"/>
      <c r="F153" s="6">
        <v>44648</v>
      </c>
      <c r="G153" s="14">
        <v>6</v>
      </c>
      <c r="H153" s="15">
        <v>44656</v>
      </c>
      <c r="I153" s="15"/>
      <c r="J153" s="60" t="s">
        <v>1168</v>
      </c>
      <c r="K153" s="49" t="s">
        <v>1169</v>
      </c>
      <c r="L153" s="7">
        <v>20000000</v>
      </c>
      <c r="M153" s="18">
        <f t="shared" si="0"/>
        <v>2222222.222222222</v>
      </c>
      <c r="N153" s="3">
        <v>9</v>
      </c>
      <c r="O153" s="8"/>
      <c r="P153" s="8">
        <f t="shared" si="1"/>
        <v>270</v>
      </c>
      <c r="Q153" s="19">
        <v>44659</v>
      </c>
      <c r="R153" s="20">
        <v>44662</v>
      </c>
      <c r="S153" s="20">
        <v>44936</v>
      </c>
      <c r="T153" s="20" t="str">
        <f t="shared" si="2"/>
        <v>EN EJECUCION</v>
      </c>
      <c r="U153" s="21" t="e">
        <f t="shared" ca="1" si="3"/>
        <v>#VALUE!</v>
      </c>
      <c r="V153" s="2" t="s">
        <v>104</v>
      </c>
      <c r="W153" s="22" t="s">
        <v>1319</v>
      </c>
      <c r="X153" s="14" t="s">
        <v>104</v>
      </c>
      <c r="Y153" s="17" t="s">
        <v>143</v>
      </c>
      <c r="Z153" s="51">
        <v>9003009701</v>
      </c>
      <c r="AA153" s="23"/>
      <c r="AB153" s="3" t="s">
        <v>1431</v>
      </c>
      <c r="AC153" s="23">
        <v>1026261705</v>
      </c>
      <c r="AD153" s="23"/>
      <c r="AE153" s="23"/>
      <c r="AF153" s="23"/>
      <c r="AG153" s="23"/>
      <c r="AH153" s="23"/>
      <c r="AI153" s="23"/>
      <c r="AJ153" s="17" t="s">
        <v>233</v>
      </c>
      <c r="AK153" s="3" t="s">
        <v>257</v>
      </c>
      <c r="AL153" s="3">
        <v>71837</v>
      </c>
      <c r="AM153" s="52" t="s">
        <v>859</v>
      </c>
      <c r="AN153" s="56">
        <v>20225320009373</v>
      </c>
      <c r="AO153" s="3" t="s">
        <v>859</v>
      </c>
      <c r="AP153" s="4">
        <v>20225320004113</v>
      </c>
      <c r="AQ153" s="48" t="s">
        <v>1432</v>
      </c>
      <c r="AR153" s="3">
        <v>1822</v>
      </c>
      <c r="AS153" s="3" t="s">
        <v>1433</v>
      </c>
      <c r="AT153" s="3" t="s">
        <v>107</v>
      </c>
      <c r="AU153" s="3">
        <v>547</v>
      </c>
      <c r="AV153" s="24">
        <v>20000000</v>
      </c>
      <c r="AW153" s="25">
        <v>44638</v>
      </c>
      <c r="AX153" s="3">
        <v>595</v>
      </c>
      <c r="AY153" s="26">
        <v>20000000</v>
      </c>
      <c r="AZ153" s="5">
        <v>44662</v>
      </c>
      <c r="BA153" s="10" t="s">
        <v>1434</v>
      </c>
      <c r="BB153" s="3" t="s">
        <v>131</v>
      </c>
      <c r="BC153" s="27" t="s">
        <v>1435</v>
      </c>
      <c r="BD153" s="9">
        <v>44659</v>
      </c>
      <c r="BE153" s="28" t="str">
        <f t="shared" si="4"/>
        <v>NO</v>
      </c>
      <c r="BF153" s="29"/>
      <c r="BG153" s="30"/>
      <c r="BH153" s="30"/>
      <c r="BI153" s="31"/>
      <c r="BJ153" s="30"/>
      <c r="BK153" s="31"/>
      <c r="BL153" s="30"/>
      <c r="BM153" s="31"/>
      <c r="BN153" s="32"/>
      <c r="BO153" s="32"/>
      <c r="BP153" s="30"/>
      <c r="BQ153" s="30">
        <f t="shared" si="5"/>
        <v>0</v>
      </c>
      <c r="BR153" s="32"/>
      <c r="BS153" s="32"/>
      <c r="BT153" s="30"/>
      <c r="BU153" s="30"/>
      <c r="BV153" s="32"/>
      <c r="BW153" s="32"/>
      <c r="BX153" s="30"/>
      <c r="BY153" s="33">
        <v>0</v>
      </c>
      <c r="BZ153" s="33">
        <v>0</v>
      </c>
      <c r="CA153" s="33">
        <v>0</v>
      </c>
      <c r="CB153" s="33">
        <v>0</v>
      </c>
      <c r="CC153" s="34"/>
      <c r="CD153" s="32"/>
      <c r="CE153" s="34"/>
      <c r="CF153" s="34"/>
      <c r="CG153" s="20"/>
      <c r="CH153" s="30"/>
      <c r="CI153" s="35"/>
      <c r="CJ153" s="30"/>
      <c r="CK153" s="30"/>
      <c r="CL153" s="20"/>
      <c r="CM153" s="30"/>
      <c r="CN153" s="28">
        <v>44936</v>
      </c>
      <c r="CO153" s="36" t="s">
        <v>932</v>
      </c>
      <c r="CP153" s="29">
        <v>92</v>
      </c>
      <c r="CQ153" s="37"/>
      <c r="CR153" s="38">
        <v>20000000</v>
      </c>
      <c r="CS153" s="39">
        <v>0</v>
      </c>
      <c r="CT153" s="39">
        <v>0</v>
      </c>
      <c r="CU153" s="39">
        <v>0</v>
      </c>
      <c r="CV153" s="39">
        <v>0</v>
      </c>
      <c r="CW153" s="38">
        <v>20000000</v>
      </c>
      <c r="CX153" s="40">
        <v>44936</v>
      </c>
    </row>
    <row r="154" spans="1:102" ht="20.25" customHeight="1" x14ac:dyDescent="0.25">
      <c r="A154" s="10" t="s">
        <v>944</v>
      </c>
      <c r="B154" s="13" t="s">
        <v>945</v>
      </c>
      <c r="C154" s="1" t="s">
        <v>936</v>
      </c>
      <c r="D154" s="1" t="s">
        <v>124</v>
      </c>
      <c r="E154" s="1" t="s">
        <v>221</v>
      </c>
      <c r="F154" s="6">
        <v>44649</v>
      </c>
      <c r="G154" s="14">
        <v>15</v>
      </c>
      <c r="H154" s="15">
        <v>44656</v>
      </c>
      <c r="I154" s="15"/>
      <c r="J154" s="60" t="s">
        <v>1170</v>
      </c>
      <c r="K154" s="49" t="s">
        <v>1171</v>
      </c>
      <c r="L154" s="7">
        <v>14000000</v>
      </c>
      <c r="M154" s="18">
        <f t="shared" si="0"/>
        <v>1750000</v>
      </c>
      <c r="N154" s="3">
        <v>8</v>
      </c>
      <c r="O154" s="8"/>
      <c r="P154" s="8">
        <f t="shared" si="1"/>
        <v>240</v>
      </c>
      <c r="Q154" s="19">
        <v>44662</v>
      </c>
      <c r="R154" s="20">
        <v>44690</v>
      </c>
      <c r="S154" s="20">
        <v>44934</v>
      </c>
      <c r="T154" s="20" t="str">
        <f t="shared" si="2"/>
        <v>EN EJECUCION</v>
      </c>
      <c r="U154" s="21" t="e">
        <f t="shared" ca="1" si="3"/>
        <v>#VALUE!</v>
      </c>
      <c r="V154" s="2" t="s">
        <v>104</v>
      </c>
      <c r="W154" s="22" t="s">
        <v>1320</v>
      </c>
      <c r="X154" s="14" t="s">
        <v>104</v>
      </c>
      <c r="Y154" s="17" t="s">
        <v>143</v>
      </c>
      <c r="Z154" s="51">
        <v>901173899</v>
      </c>
      <c r="AA154" s="23"/>
      <c r="AB154" s="3" t="s">
        <v>1436</v>
      </c>
      <c r="AC154" s="23">
        <v>72142249</v>
      </c>
      <c r="AD154" s="23"/>
      <c r="AE154" s="23"/>
      <c r="AF154" s="23"/>
      <c r="AG154" s="23"/>
      <c r="AH154" s="23"/>
      <c r="AI154" s="23"/>
      <c r="AJ154" s="17" t="s">
        <v>1425</v>
      </c>
      <c r="AK154" s="3" t="s">
        <v>354</v>
      </c>
      <c r="AL154" s="3">
        <v>71729</v>
      </c>
      <c r="AM154" s="52" t="s">
        <v>1437</v>
      </c>
      <c r="AN154" s="56">
        <v>20225320007363</v>
      </c>
      <c r="AO154" s="3" t="s">
        <v>1426</v>
      </c>
      <c r="AP154" s="4">
        <v>20225320004263</v>
      </c>
      <c r="AQ154" s="48" t="s">
        <v>1438</v>
      </c>
      <c r="AR154" s="3"/>
      <c r="AS154" s="3" t="s">
        <v>1439</v>
      </c>
      <c r="AT154" s="3" t="s">
        <v>164</v>
      </c>
      <c r="AU154" s="3">
        <v>546</v>
      </c>
      <c r="AV154" s="24">
        <v>14000000</v>
      </c>
      <c r="AW154" s="25">
        <v>44631</v>
      </c>
      <c r="AX154" s="3">
        <v>596</v>
      </c>
      <c r="AY154" s="26">
        <v>14000000</v>
      </c>
      <c r="AZ154" s="5">
        <v>44672</v>
      </c>
      <c r="BA154" s="10" t="s">
        <v>1440</v>
      </c>
      <c r="BB154" s="3" t="s">
        <v>131</v>
      </c>
      <c r="BC154" s="27" t="s">
        <v>1441</v>
      </c>
      <c r="BD154" s="9">
        <v>44663</v>
      </c>
      <c r="BE154" s="28" t="str">
        <f t="shared" si="4"/>
        <v>NO</v>
      </c>
      <c r="BF154" s="29"/>
      <c r="BG154" s="30"/>
      <c r="BH154" s="30"/>
      <c r="BI154" s="31"/>
      <c r="BJ154" s="30"/>
      <c r="BK154" s="31"/>
      <c r="BL154" s="30"/>
      <c r="BM154" s="31"/>
      <c r="BN154" s="32"/>
      <c r="BO154" s="32"/>
      <c r="BP154" s="30"/>
      <c r="BQ154" s="30">
        <f t="shared" si="5"/>
        <v>0</v>
      </c>
      <c r="BR154" s="32"/>
      <c r="BS154" s="32"/>
      <c r="BT154" s="30"/>
      <c r="BU154" s="30"/>
      <c r="BV154" s="32"/>
      <c r="BW154" s="32"/>
      <c r="BX154" s="30"/>
      <c r="BY154" s="33">
        <v>0</v>
      </c>
      <c r="BZ154" s="33">
        <v>0</v>
      </c>
      <c r="CA154" s="33">
        <v>0</v>
      </c>
      <c r="CB154" s="33">
        <v>0</v>
      </c>
      <c r="CC154" s="34"/>
      <c r="CD154" s="32"/>
      <c r="CE154" s="34"/>
      <c r="CF154" s="34"/>
      <c r="CG154" s="20"/>
      <c r="CH154" s="30"/>
      <c r="CI154" s="35"/>
      <c r="CJ154" s="30"/>
      <c r="CK154" s="30"/>
      <c r="CL154" s="20"/>
      <c r="CM154" s="30"/>
      <c r="CN154" s="28">
        <v>44934</v>
      </c>
      <c r="CO154" s="36" t="s">
        <v>932</v>
      </c>
      <c r="CP154" s="29">
        <v>90</v>
      </c>
      <c r="CQ154" s="37"/>
      <c r="CR154" s="38">
        <v>14000000</v>
      </c>
      <c r="CS154" s="39">
        <v>0</v>
      </c>
      <c r="CT154" s="39">
        <v>0</v>
      </c>
      <c r="CU154" s="39">
        <v>0</v>
      </c>
      <c r="CV154" s="39">
        <v>0</v>
      </c>
      <c r="CW154" s="38">
        <v>14000000</v>
      </c>
      <c r="CX154" s="40">
        <v>44934</v>
      </c>
    </row>
    <row r="155" spans="1:102" ht="20.25" customHeight="1" x14ac:dyDescent="0.25">
      <c r="A155" s="10" t="s">
        <v>946</v>
      </c>
      <c r="B155" s="13" t="s">
        <v>947</v>
      </c>
      <c r="C155" s="1" t="s">
        <v>948</v>
      </c>
      <c r="D155" s="1" t="s">
        <v>949</v>
      </c>
      <c r="E155" s="1" t="s">
        <v>1155</v>
      </c>
      <c r="F155" s="6">
        <v>44656</v>
      </c>
      <c r="G155" s="14">
        <v>2</v>
      </c>
      <c r="H155" s="15">
        <v>44672</v>
      </c>
      <c r="I155" s="15"/>
      <c r="J155" s="60" t="s">
        <v>1172</v>
      </c>
      <c r="K155" s="49" t="s">
        <v>1173</v>
      </c>
      <c r="L155" s="7">
        <v>0</v>
      </c>
      <c r="M155" s="18">
        <f t="shared" si="0"/>
        <v>0</v>
      </c>
      <c r="N155" s="3">
        <v>7</v>
      </c>
      <c r="O155" s="8">
        <v>28</v>
      </c>
      <c r="P155" s="8">
        <f t="shared" si="1"/>
        <v>238</v>
      </c>
      <c r="Q155" s="19">
        <v>44673</v>
      </c>
      <c r="R155" s="20">
        <v>44683</v>
      </c>
      <c r="S155" s="20">
        <v>44926</v>
      </c>
      <c r="T155" s="20" t="str">
        <f t="shared" si="2"/>
        <v>EN EJECUCION</v>
      </c>
      <c r="U155" s="21" t="e">
        <f t="shared" ca="1" si="3"/>
        <v>#VALUE!</v>
      </c>
      <c r="V155" s="2" t="s">
        <v>104</v>
      </c>
      <c r="W155" s="22" t="s">
        <v>1321</v>
      </c>
      <c r="X155" s="14" t="s">
        <v>104</v>
      </c>
      <c r="Y155" s="17" t="s">
        <v>143</v>
      </c>
      <c r="Z155" s="51" t="s">
        <v>1322</v>
      </c>
      <c r="AA155" s="23"/>
      <c r="AB155" s="3" t="s">
        <v>1442</v>
      </c>
      <c r="AC155" s="23" t="s">
        <v>1443</v>
      </c>
      <c r="AD155" s="23"/>
      <c r="AE155" s="23"/>
      <c r="AF155" s="23"/>
      <c r="AG155" s="23"/>
      <c r="AH155" s="23"/>
      <c r="AI155" s="23"/>
      <c r="AJ155" s="17" t="s">
        <v>333</v>
      </c>
      <c r="AK155" s="3" t="s">
        <v>309</v>
      </c>
      <c r="AL155" s="3"/>
      <c r="AM155" s="52" t="s">
        <v>153</v>
      </c>
      <c r="AN155" s="56">
        <v>20225320004253</v>
      </c>
      <c r="AO155" s="3"/>
      <c r="AP155" s="4"/>
      <c r="AQ155" s="48" t="s">
        <v>104</v>
      </c>
      <c r="AR155" s="3" t="s">
        <v>1444</v>
      </c>
      <c r="AS155" s="3" t="s">
        <v>104</v>
      </c>
      <c r="AT155" s="3" t="s">
        <v>104</v>
      </c>
      <c r="AU155" s="3" t="s">
        <v>104</v>
      </c>
      <c r="AV155" s="24" t="s">
        <v>104</v>
      </c>
      <c r="AW155" s="25" t="s">
        <v>104</v>
      </c>
      <c r="AX155" s="3" t="s">
        <v>104</v>
      </c>
      <c r="AY155" s="26" t="s">
        <v>104</v>
      </c>
      <c r="AZ155" s="5" t="s">
        <v>104</v>
      </c>
      <c r="BA155" s="10">
        <v>101225063</v>
      </c>
      <c r="BB155" s="3" t="s">
        <v>116</v>
      </c>
      <c r="BC155" s="27" t="s">
        <v>1445</v>
      </c>
      <c r="BD155" s="9">
        <v>44656</v>
      </c>
      <c r="BE155" s="28" t="str">
        <f t="shared" si="4"/>
        <v>NO</v>
      </c>
      <c r="BF155" s="29"/>
      <c r="BG155" s="30"/>
      <c r="BH155" s="30"/>
      <c r="BI155" s="31"/>
      <c r="BJ155" s="30"/>
      <c r="BK155" s="31"/>
      <c r="BL155" s="30"/>
      <c r="BM155" s="31"/>
      <c r="BN155" s="32"/>
      <c r="BO155" s="32"/>
      <c r="BP155" s="30"/>
      <c r="BQ155" s="30">
        <f t="shared" si="5"/>
        <v>0</v>
      </c>
      <c r="BR155" s="32"/>
      <c r="BS155" s="32"/>
      <c r="BT155" s="30"/>
      <c r="BU155" s="30"/>
      <c r="BV155" s="32"/>
      <c r="BW155" s="32"/>
      <c r="BX155" s="30"/>
      <c r="BY155" s="33">
        <v>0</v>
      </c>
      <c r="BZ155" s="33">
        <v>0</v>
      </c>
      <c r="CA155" s="33">
        <v>0</v>
      </c>
      <c r="CB155" s="33">
        <v>28</v>
      </c>
      <c r="CC155" s="34"/>
      <c r="CD155" s="32"/>
      <c r="CE155" s="34"/>
      <c r="CF155" s="34"/>
      <c r="CG155" s="20"/>
      <c r="CH155" s="30"/>
      <c r="CI155" s="35"/>
      <c r="CJ155" s="30"/>
      <c r="CK155" s="30"/>
      <c r="CL155" s="20"/>
      <c r="CM155" s="30"/>
      <c r="CN155" s="28">
        <v>44926</v>
      </c>
      <c r="CO155" s="36" t="s">
        <v>932</v>
      </c>
      <c r="CP155" s="29">
        <v>82</v>
      </c>
      <c r="CQ155" s="37"/>
      <c r="CR155" s="38">
        <v>0</v>
      </c>
      <c r="CS155" s="39">
        <v>0</v>
      </c>
      <c r="CT155" s="39">
        <v>0</v>
      </c>
      <c r="CU155" s="39">
        <v>0</v>
      </c>
      <c r="CV155" s="39">
        <v>0</v>
      </c>
      <c r="CW155" s="38" t="s">
        <v>1267</v>
      </c>
      <c r="CX155" s="40">
        <v>44926</v>
      </c>
    </row>
    <row r="156" spans="1:102" ht="20.25" customHeight="1" x14ac:dyDescent="0.25">
      <c r="A156" s="10" t="s">
        <v>950</v>
      </c>
      <c r="B156" s="13" t="s">
        <v>951</v>
      </c>
      <c r="C156" s="1" t="s">
        <v>936</v>
      </c>
      <c r="D156" s="1" t="s">
        <v>952</v>
      </c>
      <c r="E156" s="1" t="s">
        <v>952</v>
      </c>
      <c r="F156" s="6">
        <v>44672</v>
      </c>
      <c r="G156" s="14">
        <v>4</v>
      </c>
      <c r="H156" s="15">
        <v>44678</v>
      </c>
      <c r="I156" s="15"/>
      <c r="J156" s="60" t="s">
        <v>1174</v>
      </c>
      <c r="K156" s="49" t="s">
        <v>1175</v>
      </c>
      <c r="L156" s="7">
        <v>6427000</v>
      </c>
      <c r="M156" s="18">
        <f t="shared" si="0"/>
        <v>6427000</v>
      </c>
      <c r="N156" s="3">
        <v>1</v>
      </c>
      <c r="O156" s="8"/>
      <c r="P156" s="8">
        <f t="shared" si="1"/>
        <v>30</v>
      </c>
      <c r="Q156" s="19">
        <v>44679</v>
      </c>
      <c r="R156" s="20">
        <v>44684</v>
      </c>
      <c r="S156" s="20">
        <v>44714</v>
      </c>
      <c r="T156" s="20" t="str">
        <f t="shared" si="2"/>
        <v>EN LIQUIDACION</v>
      </c>
      <c r="U156" s="21" t="e">
        <f t="shared" ca="1" si="3"/>
        <v>#VALUE!</v>
      </c>
      <c r="V156" s="2" t="s">
        <v>104</v>
      </c>
      <c r="W156" s="22" t="s">
        <v>1323</v>
      </c>
      <c r="X156" s="14" t="s">
        <v>104</v>
      </c>
      <c r="Y156" s="17" t="s">
        <v>143</v>
      </c>
      <c r="Z156" s="51" t="s">
        <v>1324</v>
      </c>
      <c r="AA156" s="23"/>
      <c r="AB156" s="3" t="s">
        <v>1446</v>
      </c>
      <c r="AC156" s="23">
        <v>75073718</v>
      </c>
      <c r="AD156" s="23"/>
      <c r="AE156" s="23" t="s">
        <v>1161</v>
      </c>
      <c r="AF156" s="23" t="s">
        <v>1161</v>
      </c>
      <c r="AG156" s="23" t="s">
        <v>1161</v>
      </c>
      <c r="AH156" s="23" t="s">
        <v>1161</v>
      </c>
      <c r="AI156" s="23" t="s">
        <v>1161</v>
      </c>
      <c r="AJ156" s="17" t="s">
        <v>1425</v>
      </c>
      <c r="AK156" s="3" t="s">
        <v>340</v>
      </c>
      <c r="AL156" s="3">
        <v>71694</v>
      </c>
      <c r="AM156" s="52" t="s">
        <v>1426</v>
      </c>
      <c r="AN156" s="56">
        <v>20225320004423</v>
      </c>
      <c r="AO156" s="3"/>
      <c r="AP156" s="4"/>
      <c r="AQ156" s="48" t="s">
        <v>571</v>
      </c>
      <c r="AR156" s="3">
        <v>2105</v>
      </c>
      <c r="AS156" s="3" t="s">
        <v>1415</v>
      </c>
      <c r="AT156" s="3" t="s">
        <v>107</v>
      </c>
      <c r="AU156" s="3">
        <v>545</v>
      </c>
      <c r="AV156" s="24">
        <v>9984475</v>
      </c>
      <c r="AW156" s="25">
        <v>44631</v>
      </c>
      <c r="AX156" s="3">
        <v>598</v>
      </c>
      <c r="AY156" s="26">
        <v>6427000</v>
      </c>
      <c r="AZ156" s="5">
        <v>44680</v>
      </c>
      <c r="BA156" s="10" t="s">
        <v>1447</v>
      </c>
      <c r="BB156" s="3" t="s">
        <v>175</v>
      </c>
      <c r="BC156" s="27" t="s">
        <v>1448</v>
      </c>
      <c r="BD156" s="9">
        <v>44679</v>
      </c>
      <c r="BE156" s="28" t="str">
        <f t="shared" si="4"/>
        <v>NO</v>
      </c>
      <c r="BF156" s="29"/>
      <c r="BG156" s="30"/>
      <c r="BH156" s="30"/>
      <c r="BI156" s="31"/>
      <c r="BJ156" s="30"/>
      <c r="BK156" s="31"/>
      <c r="BL156" s="30"/>
      <c r="BM156" s="31"/>
      <c r="BN156" s="32"/>
      <c r="BO156" s="32"/>
      <c r="BP156" s="30"/>
      <c r="BQ156" s="30">
        <f t="shared" si="5"/>
        <v>0</v>
      </c>
      <c r="BR156" s="32"/>
      <c r="BS156" s="32"/>
      <c r="BT156" s="30"/>
      <c r="BU156" s="30"/>
      <c r="BV156" s="32"/>
      <c r="BW156" s="32"/>
      <c r="BX156" s="30"/>
      <c r="BY156" s="33">
        <v>0</v>
      </c>
      <c r="BZ156" s="33">
        <v>0</v>
      </c>
      <c r="CA156" s="33">
        <v>0</v>
      </c>
      <c r="CB156" s="33">
        <v>0</v>
      </c>
      <c r="CC156" s="34"/>
      <c r="CD156" s="32"/>
      <c r="CE156" s="34"/>
      <c r="CF156" s="34"/>
      <c r="CG156" s="20"/>
      <c r="CH156" s="30"/>
      <c r="CI156" s="35"/>
      <c r="CJ156" s="30"/>
      <c r="CK156" s="30"/>
      <c r="CL156" s="20"/>
      <c r="CM156" s="30"/>
      <c r="CN156" s="28">
        <v>44714</v>
      </c>
      <c r="CO156" s="36" t="s">
        <v>930</v>
      </c>
      <c r="CP156" s="29">
        <v>-130</v>
      </c>
      <c r="CQ156" s="37"/>
      <c r="CR156" s="38">
        <v>6427000</v>
      </c>
      <c r="CS156" s="39">
        <v>0</v>
      </c>
      <c r="CT156" s="39">
        <v>0</v>
      </c>
      <c r="CU156" s="39">
        <v>0</v>
      </c>
      <c r="CV156" s="39">
        <v>0</v>
      </c>
      <c r="CW156" s="38" t="s">
        <v>1267</v>
      </c>
      <c r="CX156" s="40">
        <v>44714</v>
      </c>
    </row>
    <row r="157" spans="1:102" ht="20.25" customHeight="1" x14ac:dyDescent="0.25">
      <c r="A157" s="10" t="s">
        <v>953</v>
      </c>
      <c r="B157" s="13" t="s">
        <v>954</v>
      </c>
      <c r="C157" s="1" t="s">
        <v>936</v>
      </c>
      <c r="D157" s="1" t="s">
        <v>124</v>
      </c>
      <c r="E157" s="1" t="s">
        <v>221</v>
      </c>
      <c r="F157" s="6">
        <v>44672</v>
      </c>
      <c r="G157" s="14">
        <v>4</v>
      </c>
      <c r="H157" s="15">
        <v>44679</v>
      </c>
      <c r="I157" s="15" t="s">
        <v>1161</v>
      </c>
      <c r="J157" s="60" t="s">
        <v>1176</v>
      </c>
      <c r="K157" s="49" t="s">
        <v>1177</v>
      </c>
      <c r="L157" s="7">
        <v>27000000</v>
      </c>
      <c r="M157" s="18">
        <f t="shared" si="0"/>
        <v>2700000</v>
      </c>
      <c r="N157" s="3">
        <v>10</v>
      </c>
      <c r="O157" s="8"/>
      <c r="P157" s="8">
        <f t="shared" si="1"/>
        <v>300</v>
      </c>
      <c r="Q157" s="19" t="s">
        <v>1311</v>
      </c>
      <c r="R157" s="20">
        <v>44683</v>
      </c>
      <c r="S157" s="20">
        <v>44986</v>
      </c>
      <c r="T157" s="20" t="str">
        <f t="shared" si="2"/>
        <v>EN EJECUCION</v>
      </c>
      <c r="U157" s="21" t="e">
        <f t="shared" ca="1" si="3"/>
        <v>#VALUE!</v>
      </c>
      <c r="V157" s="2" t="s">
        <v>104</v>
      </c>
      <c r="W157" s="22" t="s">
        <v>1325</v>
      </c>
      <c r="X157" s="14" t="s">
        <v>104</v>
      </c>
      <c r="Y157" s="17" t="s">
        <v>143</v>
      </c>
      <c r="Z157" s="51" t="s">
        <v>1326</v>
      </c>
      <c r="AA157" s="23"/>
      <c r="AB157" s="3" t="s">
        <v>1449</v>
      </c>
      <c r="AC157" s="23">
        <v>19269800</v>
      </c>
      <c r="AD157" s="23" t="s">
        <v>1161</v>
      </c>
      <c r="AE157" s="23" t="s">
        <v>1161</v>
      </c>
      <c r="AF157" s="23" t="s">
        <v>1161</v>
      </c>
      <c r="AG157" s="23" t="s">
        <v>1161</v>
      </c>
      <c r="AH157" s="23" t="s">
        <v>1161</v>
      </c>
      <c r="AI157" s="23" t="s">
        <v>1161</v>
      </c>
      <c r="AJ157" s="17" t="s">
        <v>616</v>
      </c>
      <c r="AK157" s="3" t="s">
        <v>257</v>
      </c>
      <c r="AL157" s="3">
        <v>71974</v>
      </c>
      <c r="AM157" s="52" t="s">
        <v>190</v>
      </c>
      <c r="AN157" s="56" t="s">
        <v>1161</v>
      </c>
      <c r="AO157" s="3" t="s">
        <v>1161</v>
      </c>
      <c r="AP157" s="4" t="s">
        <v>1161</v>
      </c>
      <c r="AQ157" s="48" t="s">
        <v>1450</v>
      </c>
      <c r="AR157" s="3"/>
      <c r="AS157" s="3" t="s">
        <v>1451</v>
      </c>
      <c r="AT157" s="3" t="s">
        <v>164</v>
      </c>
      <c r="AU157" s="3">
        <v>551</v>
      </c>
      <c r="AV157" s="24" t="s">
        <v>1452</v>
      </c>
      <c r="AW157" s="25" t="s">
        <v>1453</v>
      </c>
      <c r="AX157" s="3">
        <v>597</v>
      </c>
      <c r="AY157" s="26" t="s">
        <v>1452</v>
      </c>
      <c r="AZ157" s="5" t="s">
        <v>1454</v>
      </c>
      <c r="BA157" s="10" t="s">
        <v>1455</v>
      </c>
      <c r="BB157" s="3" t="s">
        <v>116</v>
      </c>
      <c r="BC157" s="27" t="s">
        <v>1456</v>
      </c>
      <c r="BD157" s="9">
        <v>44679</v>
      </c>
      <c r="BE157" s="28" t="str">
        <f t="shared" si="4"/>
        <v>NO</v>
      </c>
      <c r="BF157" s="29"/>
      <c r="BG157" s="30"/>
      <c r="BH157" s="30"/>
      <c r="BI157" s="31"/>
      <c r="BJ157" s="30"/>
      <c r="BK157" s="31"/>
      <c r="BL157" s="30"/>
      <c r="BM157" s="31"/>
      <c r="BN157" s="32"/>
      <c r="BO157" s="32"/>
      <c r="BP157" s="30"/>
      <c r="BQ157" s="30">
        <f t="shared" si="5"/>
        <v>0</v>
      </c>
      <c r="BR157" s="32"/>
      <c r="BS157" s="32"/>
      <c r="BT157" s="30"/>
      <c r="BU157" s="30"/>
      <c r="BV157" s="32"/>
      <c r="BW157" s="32"/>
      <c r="BX157" s="30"/>
      <c r="BY157" s="33">
        <v>0</v>
      </c>
      <c r="BZ157" s="33">
        <v>0</v>
      </c>
      <c r="CA157" s="33">
        <v>0</v>
      </c>
      <c r="CB157" s="33">
        <v>0</v>
      </c>
      <c r="CC157" s="34"/>
      <c r="CD157" s="32"/>
      <c r="CE157" s="34"/>
      <c r="CF157" s="34"/>
      <c r="CG157" s="20"/>
      <c r="CH157" s="30"/>
      <c r="CI157" s="35"/>
      <c r="CJ157" s="30"/>
      <c r="CK157" s="30"/>
      <c r="CL157" s="20"/>
      <c r="CM157" s="30"/>
      <c r="CN157" s="28">
        <v>44986</v>
      </c>
      <c r="CO157" s="36" t="s">
        <v>932</v>
      </c>
      <c r="CP157" s="29">
        <v>142</v>
      </c>
      <c r="CQ157" s="37"/>
      <c r="CR157" s="38">
        <v>27000000</v>
      </c>
      <c r="CS157" s="39">
        <v>0</v>
      </c>
      <c r="CT157" s="39">
        <v>0</v>
      </c>
      <c r="CU157" s="39">
        <v>0</v>
      </c>
      <c r="CV157" s="39">
        <v>0</v>
      </c>
      <c r="CW157" s="38" t="s">
        <v>1267</v>
      </c>
      <c r="CX157" s="40">
        <v>44986</v>
      </c>
    </row>
    <row r="158" spans="1:102" ht="20.25" customHeight="1" x14ac:dyDescent="0.25">
      <c r="A158" s="10" t="s">
        <v>955</v>
      </c>
      <c r="B158" s="13" t="s">
        <v>956</v>
      </c>
      <c r="C158" s="1" t="s">
        <v>936</v>
      </c>
      <c r="D158" s="1" t="s">
        <v>952</v>
      </c>
      <c r="E158" s="1" t="s">
        <v>1156</v>
      </c>
      <c r="F158" s="6">
        <v>44707</v>
      </c>
      <c r="G158" s="14">
        <v>4</v>
      </c>
      <c r="H158" s="15">
        <v>44714</v>
      </c>
      <c r="I158" s="15"/>
      <c r="J158" s="60" t="s">
        <v>1178</v>
      </c>
      <c r="K158" s="49" t="s">
        <v>1179</v>
      </c>
      <c r="L158" s="7">
        <v>7523066</v>
      </c>
      <c r="M158" s="18">
        <f t="shared" si="0"/>
        <v>7523066</v>
      </c>
      <c r="N158" s="3">
        <v>1</v>
      </c>
      <c r="O158" s="8"/>
      <c r="P158" s="8">
        <f t="shared" si="1"/>
        <v>30</v>
      </c>
      <c r="Q158" s="19">
        <v>44715</v>
      </c>
      <c r="R158" s="20">
        <v>44720</v>
      </c>
      <c r="S158" s="20">
        <v>44749</v>
      </c>
      <c r="T158" s="20" t="str">
        <f t="shared" si="2"/>
        <v>EN LIQUIDACION</v>
      </c>
      <c r="U158" s="21" t="e">
        <f t="shared" ca="1" si="3"/>
        <v>#VALUE!</v>
      </c>
      <c r="V158" s="2" t="s">
        <v>104</v>
      </c>
      <c r="W158" s="22" t="s">
        <v>1327</v>
      </c>
      <c r="X158" s="14" t="s">
        <v>104</v>
      </c>
      <c r="Y158" s="17" t="s">
        <v>143</v>
      </c>
      <c r="Z158" s="51">
        <v>9010770389</v>
      </c>
      <c r="AA158" s="23"/>
      <c r="AB158" s="3" t="s">
        <v>1457</v>
      </c>
      <c r="AC158" s="23">
        <v>53031832</v>
      </c>
      <c r="AD158" s="23"/>
      <c r="AE158" s="23"/>
      <c r="AF158" s="23"/>
      <c r="AG158" s="23"/>
      <c r="AH158" s="23"/>
      <c r="AI158" s="23"/>
      <c r="AJ158" s="17" t="s">
        <v>333</v>
      </c>
      <c r="AK158" s="3" t="s">
        <v>257</v>
      </c>
      <c r="AL158" s="3">
        <v>72547</v>
      </c>
      <c r="AM158" s="52" t="s">
        <v>158</v>
      </c>
      <c r="AN158" s="56">
        <v>20225320005783</v>
      </c>
      <c r="AO158" s="3" t="s">
        <v>1419</v>
      </c>
      <c r="AP158" s="4">
        <v>20225320006873</v>
      </c>
      <c r="AQ158" s="48" t="s">
        <v>1458</v>
      </c>
      <c r="AR158" s="3">
        <v>2130</v>
      </c>
      <c r="AS158" s="3" t="s">
        <v>1459</v>
      </c>
      <c r="AT158" s="3" t="s">
        <v>107</v>
      </c>
      <c r="AU158" s="3">
        <v>559</v>
      </c>
      <c r="AV158" s="24">
        <v>7890908</v>
      </c>
      <c r="AW158" s="25">
        <v>44698</v>
      </c>
      <c r="AX158" s="3">
        <v>604</v>
      </c>
      <c r="AY158" s="26">
        <v>7523066</v>
      </c>
      <c r="AZ158" s="5">
        <v>44719</v>
      </c>
      <c r="BA158" s="10" t="s">
        <v>1460</v>
      </c>
      <c r="BB158" s="3" t="s">
        <v>116</v>
      </c>
      <c r="BC158" s="27" t="s">
        <v>1417</v>
      </c>
      <c r="BD158" s="9">
        <v>44719</v>
      </c>
      <c r="BE158" s="28" t="str">
        <f t="shared" si="4"/>
        <v>NO</v>
      </c>
      <c r="BF158" s="29"/>
      <c r="BG158" s="30"/>
      <c r="BH158" s="30"/>
      <c r="BI158" s="31"/>
      <c r="BJ158" s="30"/>
      <c r="BK158" s="31"/>
      <c r="BL158" s="30"/>
      <c r="BM158" s="31"/>
      <c r="BN158" s="32"/>
      <c r="BO158" s="32"/>
      <c r="BP158" s="30"/>
      <c r="BQ158" s="30">
        <f t="shared" si="5"/>
        <v>0</v>
      </c>
      <c r="BR158" s="32"/>
      <c r="BS158" s="32"/>
      <c r="BT158" s="30"/>
      <c r="BU158" s="30"/>
      <c r="BV158" s="32"/>
      <c r="BW158" s="32"/>
      <c r="BX158" s="30"/>
      <c r="BY158" s="33">
        <v>0</v>
      </c>
      <c r="BZ158" s="33">
        <v>0</v>
      </c>
      <c r="CA158" s="33">
        <v>0</v>
      </c>
      <c r="CB158" s="33">
        <v>0</v>
      </c>
      <c r="CC158" s="34"/>
      <c r="CD158" s="32"/>
      <c r="CE158" s="34"/>
      <c r="CF158" s="34"/>
      <c r="CG158" s="20"/>
      <c r="CH158" s="30"/>
      <c r="CI158" s="35"/>
      <c r="CJ158" s="30"/>
      <c r="CK158" s="30"/>
      <c r="CL158" s="20"/>
      <c r="CM158" s="30"/>
      <c r="CN158" s="28">
        <v>44749</v>
      </c>
      <c r="CO158" s="36" t="s">
        <v>930</v>
      </c>
      <c r="CP158" s="29">
        <v>-95</v>
      </c>
      <c r="CQ158" s="37"/>
      <c r="CR158" s="38">
        <v>7523066</v>
      </c>
      <c r="CS158" s="39">
        <v>0</v>
      </c>
      <c r="CT158" s="39">
        <v>0</v>
      </c>
      <c r="CU158" s="39">
        <v>0</v>
      </c>
      <c r="CV158" s="39">
        <v>0</v>
      </c>
      <c r="CW158" s="38" t="s">
        <v>1267</v>
      </c>
      <c r="CX158" s="40">
        <v>44749</v>
      </c>
    </row>
    <row r="159" spans="1:102" ht="20.25" customHeight="1" x14ac:dyDescent="0.25">
      <c r="A159" s="10" t="s">
        <v>957</v>
      </c>
      <c r="B159" s="13" t="s">
        <v>958</v>
      </c>
      <c r="C159" s="1" t="s">
        <v>936</v>
      </c>
      <c r="D159" s="1" t="s">
        <v>124</v>
      </c>
      <c r="E159" s="1" t="s">
        <v>1157</v>
      </c>
      <c r="F159" s="6">
        <v>44714</v>
      </c>
      <c r="G159" s="14">
        <v>5</v>
      </c>
      <c r="H159" s="15">
        <v>44720</v>
      </c>
      <c r="I159" s="15"/>
      <c r="J159" s="60" t="s">
        <v>1180</v>
      </c>
      <c r="K159" s="49" t="s">
        <v>1181</v>
      </c>
      <c r="L159" s="7">
        <v>726008</v>
      </c>
      <c r="M159" s="18">
        <f t="shared" si="0"/>
        <v>363004</v>
      </c>
      <c r="N159" s="3">
        <v>2</v>
      </c>
      <c r="O159" s="8"/>
      <c r="P159" s="8">
        <f t="shared" si="1"/>
        <v>60</v>
      </c>
      <c r="Q159" s="19">
        <v>44725</v>
      </c>
      <c r="R159" s="20">
        <v>44757</v>
      </c>
      <c r="S159" s="20">
        <v>44818</v>
      </c>
      <c r="T159" s="20" t="str">
        <f t="shared" si="2"/>
        <v>EN LIQUIDACION</v>
      </c>
      <c r="U159" s="21" t="e">
        <f t="shared" ca="1" si="3"/>
        <v>#VALUE!</v>
      </c>
      <c r="V159" s="2" t="s">
        <v>104</v>
      </c>
      <c r="W159" s="22" t="s">
        <v>1328</v>
      </c>
      <c r="X159" s="14" t="s">
        <v>104</v>
      </c>
      <c r="Y159" s="17" t="s">
        <v>143</v>
      </c>
      <c r="Z159" s="51">
        <v>830068543</v>
      </c>
      <c r="AA159" s="23"/>
      <c r="AB159" s="3" t="s">
        <v>1461</v>
      </c>
      <c r="AC159" s="23">
        <v>52902060</v>
      </c>
      <c r="AD159" s="23"/>
      <c r="AE159" s="23"/>
      <c r="AF159" s="23"/>
      <c r="AG159" s="23"/>
      <c r="AH159" s="23"/>
      <c r="AI159" s="23"/>
      <c r="AJ159" s="17" t="s">
        <v>1425</v>
      </c>
      <c r="AK159" s="3" t="s">
        <v>354</v>
      </c>
      <c r="AL159" s="3">
        <v>71967</v>
      </c>
      <c r="AM159" s="52" t="s">
        <v>1426</v>
      </c>
      <c r="AN159" s="56">
        <v>20225320005823</v>
      </c>
      <c r="AO159" s="3"/>
      <c r="AP159" s="4"/>
      <c r="AQ159" s="48" t="s">
        <v>1462</v>
      </c>
      <c r="AR159" s="3"/>
      <c r="AS159" s="3" t="s">
        <v>1463</v>
      </c>
      <c r="AT159" s="3" t="s">
        <v>164</v>
      </c>
      <c r="AU159" s="3">
        <v>550</v>
      </c>
      <c r="AV159" s="24">
        <v>1910580</v>
      </c>
      <c r="AW159" s="25">
        <v>44652</v>
      </c>
      <c r="AX159" s="3">
        <v>609</v>
      </c>
      <c r="AY159" s="26">
        <v>726008</v>
      </c>
      <c r="AZ159" s="5">
        <v>44748</v>
      </c>
      <c r="BA159" s="10" t="s">
        <v>1464</v>
      </c>
      <c r="BB159" s="3" t="s">
        <v>116</v>
      </c>
      <c r="BC159" s="27" t="s">
        <v>1465</v>
      </c>
      <c r="BD159" s="9"/>
      <c r="BE159" s="28" t="str">
        <f t="shared" si="4"/>
        <v>NO</v>
      </c>
      <c r="BF159" s="29"/>
      <c r="BG159" s="30"/>
      <c r="BH159" s="30"/>
      <c r="BI159" s="31"/>
      <c r="BJ159" s="30"/>
      <c r="BK159" s="31"/>
      <c r="BL159" s="30"/>
      <c r="BM159" s="31"/>
      <c r="BN159" s="32"/>
      <c r="BO159" s="32"/>
      <c r="BP159" s="30"/>
      <c r="BQ159" s="30">
        <f t="shared" si="5"/>
        <v>0</v>
      </c>
      <c r="BR159" s="32"/>
      <c r="BS159" s="32"/>
      <c r="BT159" s="30"/>
      <c r="BU159" s="30"/>
      <c r="BV159" s="32"/>
      <c r="BW159" s="32"/>
      <c r="BX159" s="30"/>
      <c r="BY159" s="33">
        <v>0</v>
      </c>
      <c r="BZ159" s="33">
        <v>0</v>
      </c>
      <c r="CA159" s="33">
        <v>0</v>
      </c>
      <c r="CB159" s="33">
        <v>0</v>
      </c>
      <c r="CC159" s="34"/>
      <c r="CD159" s="32"/>
      <c r="CE159" s="34"/>
      <c r="CF159" s="34"/>
      <c r="CG159" s="20"/>
      <c r="CH159" s="30"/>
      <c r="CI159" s="35"/>
      <c r="CJ159" s="30"/>
      <c r="CK159" s="30"/>
      <c r="CL159" s="20"/>
      <c r="CM159" s="30"/>
      <c r="CN159" s="28">
        <v>44818</v>
      </c>
      <c r="CO159" s="36" t="s">
        <v>930</v>
      </c>
      <c r="CP159" s="29">
        <v>-26</v>
      </c>
      <c r="CQ159" s="37"/>
      <c r="CR159" s="38">
        <v>726008</v>
      </c>
      <c r="CS159" s="39">
        <v>0</v>
      </c>
      <c r="CT159" s="39">
        <v>0</v>
      </c>
      <c r="CU159" s="39">
        <v>0</v>
      </c>
      <c r="CV159" s="39">
        <v>0</v>
      </c>
      <c r="CW159" s="38" t="s">
        <v>1267</v>
      </c>
      <c r="CX159" s="40">
        <v>44818</v>
      </c>
    </row>
    <row r="160" spans="1:102" ht="20.25" customHeight="1" x14ac:dyDescent="0.25">
      <c r="A160" s="10" t="s">
        <v>959</v>
      </c>
      <c r="B160" s="13" t="s">
        <v>960</v>
      </c>
      <c r="C160" s="1" t="s">
        <v>936</v>
      </c>
      <c r="D160" s="1" t="s">
        <v>124</v>
      </c>
      <c r="E160" s="1"/>
      <c r="F160" s="6">
        <v>44722</v>
      </c>
      <c r="G160" s="14">
        <v>3</v>
      </c>
      <c r="H160" s="15">
        <v>44733</v>
      </c>
      <c r="I160" s="15"/>
      <c r="J160" s="60" t="s">
        <v>1182</v>
      </c>
      <c r="K160" s="49" t="s">
        <v>1183</v>
      </c>
      <c r="L160" s="7">
        <v>25885411</v>
      </c>
      <c r="M160" s="18">
        <f t="shared" si="0"/>
        <v>25885411</v>
      </c>
      <c r="N160" s="3">
        <v>1</v>
      </c>
      <c r="O160" s="8"/>
      <c r="P160" s="8">
        <f t="shared" si="1"/>
        <v>30</v>
      </c>
      <c r="Q160" s="19">
        <v>44735</v>
      </c>
      <c r="R160" s="20">
        <v>44763</v>
      </c>
      <c r="S160" s="20">
        <v>44793</v>
      </c>
      <c r="T160" s="20" t="str">
        <f t="shared" si="2"/>
        <v>EN LIQUIDACION</v>
      </c>
      <c r="U160" s="21" t="e">
        <f t="shared" ca="1" si="3"/>
        <v>#VALUE!</v>
      </c>
      <c r="V160" s="2" t="s">
        <v>104</v>
      </c>
      <c r="W160" s="22" t="s">
        <v>1329</v>
      </c>
      <c r="X160" s="14" t="s">
        <v>104</v>
      </c>
      <c r="Y160" s="17" t="s">
        <v>143</v>
      </c>
      <c r="Z160" s="51" t="s">
        <v>1330</v>
      </c>
      <c r="AA160" s="23"/>
      <c r="AB160" s="3" t="s">
        <v>1466</v>
      </c>
      <c r="AC160" s="23">
        <v>49771284</v>
      </c>
      <c r="AD160" s="23"/>
      <c r="AE160" s="23"/>
      <c r="AF160" s="23"/>
      <c r="AG160" s="23"/>
      <c r="AH160" s="23"/>
      <c r="AI160" s="23"/>
      <c r="AJ160" s="17" t="s">
        <v>333</v>
      </c>
      <c r="AK160" s="3" t="s">
        <v>309</v>
      </c>
      <c r="AL160" s="3">
        <v>72834</v>
      </c>
      <c r="AM160" s="52" t="s">
        <v>121</v>
      </c>
      <c r="AN160" s="56">
        <v>20225320006223</v>
      </c>
      <c r="AO160" s="3"/>
      <c r="AP160" s="4"/>
      <c r="AQ160" s="48" t="s">
        <v>1467</v>
      </c>
      <c r="AR160" s="3">
        <v>2110</v>
      </c>
      <c r="AS160" s="3" t="s">
        <v>1468</v>
      </c>
      <c r="AT160" s="3" t="s">
        <v>107</v>
      </c>
      <c r="AU160" s="3">
        <v>561</v>
      </c>
      <c r="AV160" s="24">
        <v>27914425</v>
      </c>
      <c r="AW160" s="25">
        <v>44715</v>
      </c>
      <c r="AX160" s="3">
        <v>611</v>
      </c>
      <c r="AY160" s="26">
        <v>25885411</v>
      </c>
      <c r="AZ160" s="5">
        <v>44749</v>
      </c>
      <c r="BA160" s="10" t="s">
        <v>1469</v>
      </c>
      <c r="BB160" s="3" t="s">
        <v>116</v>
      </c>
      <c r="BC160" s="27" t="s">
        <v>1470</v>
      </c>
      <c r="BD160" s="9">
        <v>44741</v>
      </c>
      <c r="BE160" s="28" t="str">
        <f t="shared" si="4"/>
        <v>NO</v>
      </c>
      <c r="BF160" s="29"/>
      <c r="BG160" s="30"/>
      <c r="BH160" s="30"/>
      <c r="BI160" s="31"/>
      <c r="BJ160" s="30"/>
      <c r="BK160" s="31"/>
      <c r="BL160" s="30"/>
      <c r="BM160" s="31"/>
      <c r="BN160" s="32">
        <v>44785</v>
      </c>
      <c r="BO160" s="32">
        <v>1</v>
      </c>
      <c r="BP160" s="30"/>
      <c r="BQ160" s="30">
        <f t="shared" si="5"/>
        <v>30</v>
      </c>
      <c r="BR160" s="32">
        <v>44824</v>
      </c>
      <c r="BS160" s="32"/>
      <c r="BT160" s="30"/>
      <c r="BU160" s="30"/>
      <c r="BV160" s="32"/>
      <c r="BW160" s="32"/>
      <c r="BX160" s="30"/>
      <c r="BY160" s="33">
        <v>1</v>
      </c>
      <c r="BZ160" s="33">
        <v>0</v>
      </c>
      <c r="CA160" s="33">
        <v>30</v>
      </c>
      <c r="CB160" s="33">
        <v>30</v>
      </c>
      <c r="CC160" s="34"/>
      <c r="CD160" s="32"/>
      <c r="CE160" s="34"/>
      <c r="CF160" s="34"/>
      <c r="CG160" s="20"/>
      <c r="CH160" s="30"/>
      <c r="CI160" s="35"/>
      <c r="CJ160" s="30"/>
      <c r="CK160" s="30"/>
      <c r="CL160" s="20"/>
      <c r="CM160" s="30"/>
      <c r="CN160" s="28">
        <v>44824</v>
      </c>
      <c r="CO160" s="36" t="s">
        <v>930</v>
      </c>
      <c r="CP160" s="29">
        <v>-20</v>
      </c>
      <c r="CQ160" s="37"/>
      <c r="CR160" s="38">
        <v>25885411</v>
      </c>
      <c r="CS160" s="39">
        <v>0</v>
      </c>
      <c r="CT160" s="39">
        <v>0</v>
      </c>
      <c r="CU160" s="39">
        <v>0</v>
      </c>
      <c r="CV160" s="39">
        <v>0</v>
      </c>
      <c r="CW160" s="38" t="s">
        <v>1267</v>
      </c>
      <c r="CX160" s="40">
        <v>44824</v>
      </c>
    </row>
    <row r="161" spans="1:102" ht="20.25" customHeight="1" x14ac:dyDescent="0.25">
      <c r="A161" s="10" t="s">
        <v>961</v>
      </c>
      <c r="B161" s="13" t="s">
        <v>962</v>
      </c>
      <c r="C161" s="1" t="s">
        <v>936</v>
      </c>
      <c r="D161" s="1" t="s">
        <v>952</v>
      </c>
      <c r="E161" s="1" t="s">
        <v>952</v>
      </c>
      <c r="F161" s="6">
        <v>44733</v>
      </c>
      <c r="G161" s="14">
        <v>17</v>
      </c>
      <c r="H161" s="15">
        <v>44740</v>
      </c>
      <c r="I161" s="15"/>
      <c r="J161" s="60" t="s">
        <v>1184</v>
      </c>
      <c r="K161" s="49" t="s">
        <v>1185</v>
      </c>
      <c r="L161" s="7">
        <v>28000000</v>
      </c>
      <c r="M161" s="18">
        <f t="shared" si="0"/>
        <v>14000000</v>
      </c>
      <c r="N161" s="3">
        <v>2</v>
      </c>
      <c r="O161" s="8"/>
      <c r="P161" s="8">
        <f t="shared" si="1"/>
        <v>60</v>
      </c>
      <c r="Q161" s="19">
        <v>44748</v>
      </c>
      <c r="R161" s="20">
        <v>44806</v>
      </c>
      <c r="S161" s="20">
        <v>44866</v>
      </c>
      <c r="T161" s="20" t="str">
        <f t="shared" si="2"/>
        <v>EN EJECUCION</v>
      </c>
      <c r="U161" s="21" t="e">
        <f t="shared" ca="1" si="3"/>
        <v>#VALUE!</v>
      </c>
      <c r="V161" s="2" t="s">
        <v>104</v>
      </c>
      <c r="W161" s="22" t="s">
        <v>1331</v>
      </c>
      <c r="X161" s="14" t="s">
        <v>104</v>
      </c>
      <c r="Y161" s="17" t="s">
        <v>143</v>
      </c>
      <c r="Z161" s="51" t="s">
        <v>1332</v>
      </c>
      <c r="AA161" s="23"/>
      <c r="AB161" s="3" t="s">
        <v>1471</v>
      </c>
      <c r="AC161" s="23">
        <v>79977963</v>
      </c>
      <c r="AD161" s="23"/>
      <c r="AE161" s="23"/>
      <c r="AF161" s="23"/>
      <c r="AG161" s="23"/>
      <c r="AH161" s="23"/>
      <c r="AI161" s="23"/>
      <c r="AJ161" s="17" t="s">
        <v>333</v>
      </c>
      <c r="AK161" s="3" t="s">
        <v>309</v>
      </c>
      <c r="AL161" s="3">
        <v>72897</v>
      </c>
      <c r="AM161" s="52" t="s">
        <v>158</v>
      </c>
      <c r="AN161" s="56">
        <v>20225320006493</v>
      </c>
      <c r="AO161" s="3"/>
      <c r="AP161" s="4"/>
      <c r="AQ161" s="48" t="s">
        <v>1458</v>
      </c>
      <c r="AR161" s="3">
        <v>2130</v>
      </c>
      <c r="AS161" s="3" t="s">
        <v>1459</v>
      </c>
      <c r="AT161" s="3" t="s">
        <v>107</v>
      </c>
      <c r="AU161" s="3">
        <v>563</v>
      </c>
      <c r="AV161" s="24">
        <v>28000000</v>
      </c>
      <c r="AW161" s="25">
        <v>44719</v>
      </c>
      <c r="AX161" s="3">
        <v>610</v>
      </c>
      <c r="AY161" s="26">
        <v>28000000</v>
      </c>
      <c r="AZ161" s="5">
        <v>44749</v>
      </c>
      <c r="BA161" s="10" t="s">
        <v>1472</v>
      </c>
      <c r="BB161" s="3" t="s">
        <v>116</v>
      </c>
      <c r="BC161" s="27" t="s">
        <v>1473</v>
      </c>
      <c r="BD161" s="9">
        <v>44749</v>
      </c>
      <c r="BE161" s="28" t="str">
        <f t="shared" si="4"/>
        <v>NO</v>
      </c>
      <c r="BF161" s="29"/>
      <c r="BG161" s="30"/>
      <c r="BH161" s="30"/>
      <c r="BI161" s="31"/>
      <c r="BJ161" s="30"/>
      <c r="BK161" s="31"/>
      <c r="BL161" s="30"/>
      <c r="BM161" s="31"/>
      <c r="BN161" s="32"/>
      <c r="BO161" s="32"/>
      <c r="BP161" s="30"/>
      <c r="BQ161" s="30">
        <f t="shared" si="5"/>
        <v>0</v>
      </c>
      <c r="BR161" s="32"/>
      <c r="BS161" s="32"/>
      <c r="BT161" s="30"/>
      <c r="BU161" s="30"/>
      <c r="BV161" s="32"/>
      <c r="BW161" s="32"/>
      <c r="BX161" s="30"/>
      <c r="BY161" s="33">
        <v>0</v>
      </c>
      <c r="BZ161" s="33">
        <v>0</v>
      </c>
      <c r="CA161" s="33">
        <v>0</v>
      </c>
      <c r="CB161" s="33">
        <v>0</v>
      </c>
      <c r="CC161" s="34"/>
      <c r="CD161" s="32"/>
      <c r="CE161" s="34"/>
      <c r="CF161" s="34"/>
      <c r="CG161" s="20"/>
      <c r="CH161" s="30"/>
      <c r="CI161" s="35"/>
      <c r="CJ161" s="30"/>
      <c r="CK161" s="30"/>
      <c r="CL161" s="20"/>
      <c r="CM161" s="30"/>
      <c r="CN161" s="28">
        <v>44866</v>
      </c>
      <c r="CO161" s="36" t="s">
        <v>932</v>
      </c>
      <c r="CP161" s="29">
        <v>22</v>
      </c>
      <c r="CQ161" s="37"/>
      <c r="CR161" s="38">
        <v>28000000</v>
      </c>
      <c r="CS161" s="39">
        <v>0</v>
      </c>
      <c r="CT161" s="39">
        <v>0</v>
      </c>
      <c r="CU161" s="39">
        <v>0</v>
      </c>
      <c r="CV161" s="39">
        <v>0</v>
      </c>
      <c r="CW161" s="38" t="s">
        <v>1267</v>
      </c>
      <c r="CX161" s="40">
        <v>44866</v>
      </c>
    </row>
    <row r="162" spans="1:102" ht="20.25" customHeight="1" x14ac:dyDescent="0.25">
      <c r="A162" s="10" t="s">
        <v>963</v>
      </c>
      <c r="B162" s="13" t="s">
        <v>964</v>
      </c>
      <c r="C162" s="1" t="s">
        <v>103</v>
      </c>
      <c r="D162" s="1" t="s">
        <v>124</v>
      </c>
      <c r="E162" s="1" t="s">
        <v>1158</v>
      </c>
      <c r="F162" s="6" t="s">
        <v>104</v>
      </c>
      <c r="G162" s="14" t="s">
        <v>104</v>
      </c>
      <c r="H162" s="15" t="s">
        <v>104</v>
      </c>
      <c r="I162" s="15"/>
      <c r="J162" s="60" t="s">
        <v>1186</v>
      </c>
      <c r="K162" s="49" t="s">
        <v>1187</v>
      </c>
      <c r="L162" s="7">
        <v>37500000</v>
      </c>
      <c r="M162" s="18">
        <f t="shared" si="0"/>
        <v>7500000</v>
      </c>
      <c r="N162" s="3">
        <v>5</v>
      </c>
      <c r="O162" s="8"/>
      <c r="P162" s="8">
        <f t="shared" si="1"/>
        <v>150</v>
      </c>
      <c r="Q162" s="19">
        <v>44764</v>
      </c>
      <c r="R162" s="20">
        <v>44764</v>
      </c>
      <c r="S162" s="20">
        <v>44916</v>
      </c>
      <c r="T162" s="20" t="str">
        <f t="shared" si="2"/>
        <v>EN EJECUCION</v>
      </c>
      <c r="U162" s="21" t="e">
        <f t="shared" ca="1" si="3"/>
        <v>#VALUE!</v>
      </c>
      <c r="V162" s="2">
        <v>1</v>
      </c>
      <c r="W162" s="22" t="s">
        <v>212</v>
      </c>
      <c r="X162" s="14" t="s">
        <v>108</v>
      </c>
      <c r="Y162" s="17" t="s">
        <v>106</v>
      </c>
      <c r="Z162" s="51">
        <v>1014180831</v>
      </c>
      <c r="AA162" s="23"/>
      <c r="AB162" s="3"/>
      <c r="AC162" s="23"/>
      <c r="AD162" s="23"/>
      <c r="AE162" s="23"/>
      <c r="AF162" s="23"/>
      <c r="AG162" s="23"/>
      <c r="AH162" s="23"/>
      <c r="AI162" s="23"/>
      <c r="AJ162" s="17" t="s">
        <v>1474</v>
      </c>
      <c r="AK162" s="3" t="s">
        <v>340</v>
      </c>
      <c r="AL162" s="3">
        <v>73067</v>
      </c>
      <c r="AM162" s="52" t="s">
        <v>1337</v>
      </c>
      <c r="AN162" s="56">
        <v>20225320007313</v>
      </c>
      <c r="AO162" s="3"/>
      <c r="AP162" s="4"/>
      <c r="AQ162" s="48" t="s">
        <v>571</v>
      </c>
      <c r="AR162" s="3">
        <v>2105</v>
      </c>
      <c r="AS162" s="3" t="s">
        <v>1415</v>
      </c>
      <c r="AT162" s="3" t="s">
        <v>107</v>
      </c>
      <c r="AU162" s="3">
        <v>579</v>
      </c>
      <c r="AV162" s="24">
        <v>37500000</v>
      </c>
      <c r="AW162" s="25">
        <v>44764</v>
      </c>
      <c r="AX162" s="3">
        <v>616</v>
      </c>
      <c r="AY162" s="26">
        <v>37500000</v>
      </c>
      <c r="AZ162" s="5">
        <v>44764</v>
      </c>
      <c r="BA162" s="10" t="s">
        <v>1475</v>
      </c>
      <c r="BB162" s="3" t="s">
        <v>116</v>
      </c>
      <c r="BC162" s="27" t="s">
        <v>1473</v>
      </c>
      <c r="BD162" s="9">
        <v>44764</v>
      </c>
      <c r="BE162" s="28" t="str">
        <f t="shared" si="4"/>
        <v>NO</v>
      </c>
      <c r="BF162" s="29"/>
      <c r="BG162" s="30"/>
      <c r="BH162" s="30"/>
      <c r="BI162" s="31"/>
      <c r="BJ162" s="30"/>
      <c r="BK162" s="31"/>
      <c r="BL162" s="30"/>
      <c r="BM162" s="31"/>
      <c r="BN162" s="32"/>
      <c r="BO162" s="32"/>
      <c r="BP162" s="30"/>
      <c r="BQ162" s="30">
        <f t="shared" si="5"/>
        <v>0</v>
      </c>
      <c r="BR162" s="32"/>
      <c r="BS162" s="32"/>
      <c r="BT162" s="30"/>
      <c r="BU162" s="30"/>
      <c r="BV162" s="32"/>
      <c r="BW162" s="32"/>
      <c r="BX162" s="30"/>
      <c r="BY162" s="33">
        <v>0</v>
      </c>
      <c r="BZ162" s="33">
        <v>0</v>
      </c>
      <c r="CA162" s="33">
        <v>0</v>
      </c>
      <c r="CB162" s="33">
        <v>0</v>
      </c>
      <c r="CC162" s="34"/>
      <c r="CD162" s="32"/>
      <c r="CE162" s="34"/>
      <c r="CF162" s="34"/>
      <c r="CG162" s="20"/>
      <c r="CH162" s="30"/>
      <c r="CI162" s="35"/>
      <c r="CJ162" s="30"/>
      <c r="CK162" s="30"/>
      <c r="CL162" s="20"/>
      <c r="CM162" s="30"/>
      <c r="CN162" s="28">
        <v>44916</v>
      </c>
      <c r="CO162" s="36" t="s">
        <v>932</v>
      </c>
      <c r="CP162" s="29">
        <v>72</v>
      </c>
      <c r="CQ162" s="37"/>
      <c r="CR162" s="38">
        <v>37500000</v>
      </c>
      <c r="CS162" s="39">
        <v>0</v>
      </c>
      <c r="CT162" s="39">
        <v>0</v>
      </c>
      <c r="CU162" s="39">
        <v>0</v>
      </c>
      <c r="CV162" s="39">
        <v>0</v>
      </c>
      <c r="CW162" s="38" t="s">
        <v>1267</v>
      </c>
      <c r="CX162" s="40">
        <v>44916</v>
      </c>
    </row>
    <row r="163" spans="1:102" ht="20.25" customHeight="1" x14ac:dyDescent="0.25">
      <c r="A163" s="10" t="s">
        <v>965</v>
      </c>
      <c r="B163" s="13" t="s">
        <v>966</v>
      </c>
      <c r="C163" s="1" t="s">
        <v>103</v>
      </c>
      <c r="D163" s="1" t="s">
        <v>124</v>
      </c>
      <c r="E163" s="1" t="s">
        <v>1158</v>
      </c>
      <c r="F163" s="6" t="s">
        <v>104</v>
      </c>
      <c r="G163" s="14" t="s">
        <v>104</v>
      </c>
      <c r="H163" s="15" t="s">
        <v>104</v>
      </c>
      <c r="I163" s="15"/>
      <c r="J163" s="60" t="s">
        <v>1188</v>
      </c>
      <c r="K163" s="49" t="s">
        <v>1189</v>
      </c>
      <c r="L163" s="7">
        <v>40390000</v>
      </c>
      <c r="M163" s="18">
        <f t="shared" si="0"/>
        <v>8078000.0000000009</v>
      </c>
      <c r="N163" s="3">
        <v>5</v>
      </c>
      <c r="O163" s="8"/>
      <c r="P163" s="8">
        <f t="shared" si="1"/>
        <v>150</v>
      </c>
      <c r="Q163" s="19">
        <v>44764</v>
      </c>
      <c r="R163" s="20">
        <v>44764</v>
      </c>
      <c r="S163" s="20">
        <v>44916</v>
      </c>
      <c r="T163" s="20" t="str">
        <f t="shared" si="2"/>
        <v>EN EJECUCION</v>
      </c>
      <c r="U163" s="21" t="e">
        <f t="shared" ca="1" si="3"/>
        <v>#VALUE!</v>
      </c>
      <c r="V163" s="2">
        <v>1</v>
      </c>
      <c r="W163" s="22" t="s">
        <v>1333</v>
      </c>
      <c r="X163" s="14" t="s">
        <v>105</v>
      </c>
      <c r="Y163" s="17" t="s">
        <v>106</v>
      </c>
      <c r="Z163" s="51">
        <v>80166444</v>
      </c>
      <c r="AA163" s="23"/>
      <c r="AB163" s="3"/>
      <c r="AC163" s="23"/>
      <c r="AD163" s="23"/>
      <c r="AE163" s="23"/>
      <c r="AF163" s="23"/>
      <c r="AG163" s="23"/>
      <c r="AH163" s="23"/>
      <c r="AI163" s="23"/>
      <c r="AJ163" s="17" t="s">
        <v>242</v>
      </c>
      <c r="AK163" s="3" t="s">
        <v>340</v>
      </c>
      <c r="AL163" s="3">
        <v>73043</v>
      </c>
      <c r="AM163" s="52" t="s">
        <v>166</v>
      </c>
      <c r="AN163" s="56"/>
      <c r="AO163" s="3"/>
      <c r="AP163" s="4"/>
      <c r="AQ163" s="48" t="s">
        <v>571</v>
      </c>
      <c r="AR163" s="3">
        <v>2105</v>
      </c>
      <c r="AS163" s="3" t="s">
        <v>1415</v>
      </c>
      <c r="AT163" s="3" t="s">
        <v>107</v>
      </c>
      <c r="AU163" s="3">
        <v>582</v>
      </c>
      <c r="AV163" s="24">
        <v>40390000</v>
      </c>
      <c r="AW163" s="25">
        <v>44764</v>
      </c>
      <c r="AX163" s="3">
        <v>617</v>
      </c>
      <c r="AY163" s="26">
        <v>40390000</v>
      </c>
      <c r="AZ163" s="5">
        <v>44764</v>
      </c>
      <c r="BA163" s="10" t="s">
        <v>1476</v>
      </c>
      <c r="BB163" s="3" t="s">
        <v>116</v>
      </c>
      <c r="BC163" s="27" t="s">
        <v>1473</v>
      </c>
      <c r="BD163" s="9">
        <v>44764</v>
      </c>
      <c r="BE163" s="28" t="str">
        <f t="shared" si="4"/>
        <v>NO</v>
      </c>
      <c r="BF163" s="29"/>
      <c r="BG163" s="30"/>
      <c r="BH163" s="30"/>
      <c r="BI163" s="31"/>
      <c r="BJ163" s="30"/>
      <c r="BK163" s="31"/>
      <c r="BL163" s="30"/>
      <c r="BM163" s="31"/>
      <c r="BN163" s="32"/>
      <c r="BO163" s="32"/>
      <c r="BP163" s="30"/>
      <c r="BQ163" s="30">
        <f t="shared" si="5"/>
        <v>0</v>
      </c>
      <c r="BR163" s="32"/>
      <c r="BS163" s="32"/>
      <c r="BT163" s="30"/>
      <c r="BU163" s="30"/>
      <c r="BV163" s="32"/>
      <c r="BW163" s="32"/>
      <c r="BX163" s="30"/>
      <c r="BY163" s="33">
        <v>0</v>
      </c>
      <c r="BZ163" s="33">
        <v>0</v>
      </c>
      <c r="CA163" s="33">
        <v>0</v>
      </c>
      <c r="CB163" s="33">
        <v>0</v>
      </c>
      <c r="CC163" s="34"/>
      <c r="CD163" s="32"/>
      <c r="CE163" s="34"/>
      <c r="CF163" s="34"/>
      <c r="CG163" s="20"/>
      <c r="CH163" s="30"/>
      <c r="CI163" s="35"/>
      <c r="CJ163" s="30"/>
      <c r="CK163" s="30"/>
      <c r="CL163" s="20"/>
      <c r="CM163" s="30"/>
      <c r="CN163" s="28">
        <v>44916</v>
      </c>
      <c r="CO163" s="36" t="s">
        <v>932</v>
      </c>
      <c r="CP163" s="29">
        <v>72</v>
      </c>
      <c r="CQ163" s="37"/>
      <c r="CR163" s="38">
        <v>40390000</v>
      </c>
      <c r="CS163" s="39">
        <v>0</v>
      </c>
      <c r="CT163" s="39">
        <v>0</v>
      </c>
      <c r="CU163" s="39">
        <v>0</v>
      </c>
      <c r="CV163" s="39">
        <v>0</v>
      </c>
      <c r="CW163" s="38" t="s">
        <v>1267</v>
      </c>
      <c r="CX163" s="40">
        <v>44916</v>
      </c>
    </row>
    <row r="164" spans="1:102" ht="20.25" customHeight="1" x14ac:dyDescent="0.25">
      <c r="A164" s="10" t="s">
        <v>967</v>
      </c>
      <c r="B164" s="13" t="s">
        <v>968</v>
      </c>
      <c r="C164" s="1" t="s">
        <v>103</v>
      </c>
      <c r="D164" s="1" t="s">
        <v>124</v>
      </c>
      <c r="E164" s="1" t="s">
        <v>1158</v>
      </c>
      <c r="F164" s="6" t="s">
        <v>104</v>
      </c>
      <c r="G164" s="14" t="s">
        <v>104</v>
      </c>
      <c r="H164" s="15" t="s">
        <v>104</v>
      </c>
      <c r="I164" s="15"/>
      <c r="J164" s="60" t="s">
        <v>1190</v>
      </c>
      <c r="K164" s="49" t="s">
        <v>1191</v>
      </c>
      <c r="L164" s="7">
        <v>24000000</v>
      </c>
      <c r="M164" s="18">
        <f t="shared" si="0"/>
        <v>4897959.1836734693</v>
      </c>
      <c r="N164" s="3">
        <v>4</v>
      </c>
      <c r="O164" s="8">
        <v>27</v>
      </c>
      <c r="P164" s="8">
        <f t="shared" si="1"/>
        <v>147</v>
      </c>
      <c r="Q164" s="19">
        <v>44776</v>
      </c>
      <c r="R164" s="20">
        <v>44777</v>
      </c>
      <c r="S164" s="20">
        <v>44926</v>
      </c>
      <c r="T164" s="20" t="str">
        <f t="shared" si="2"/>
        <v>EN EJECUCION</v>
      </c>
      <c r="U164" s="21" t="e">
        <f t="shared" ca="1" si="3"/>
        <v>#VALUE!</v>
      </c>
      <c r="V164" s="2">
        <v>1</v>
      </c>
      <c r="W164" s="22" t="s">
        <v>1334</v>
      </c>
      <c r="X164" s="14" t="s">
        <v>108</v>
      </c>
      <c r="Y164" s="17" t="s">
        <v>106</v>
      </c>
      <c r="Z164" s="51">
        <v>1030633297</v>
      </c>
      <c r="AA164" s="23"/>
      <c r="AB164" s="3"/>
      <c r="AC164" s="23"/>
      <c r="AD164" s="23"/>
      <c r="AE164" s="23"/>
      <c r="AF164" s="23"/>
      <c r="AG164" s="23"/>
      <c r="AH164" s="23"/>
      <c r="AI164" s="23"/>
      <c r="AJ164" s="17" t="s">
        <v>233</v>
      </c>
      <c r="AK164" s="3" t="s">
        <v>340</v>
      </c>
      <c r="AL164" s="3">
        <v>73310</v>
      </c>
      <c r="AM164" s="52" t="s">
        <v>1368</v>
      </c>
      <c r="AN164" s="56">
        <v>20225320007953</v>
      </c>
      <c r="AO164" s="3"/>
      <c r="AP164" s="4"/>
      <c r="AQ164" s="48" t="s">
        <v>571</v>
      </c>
      <c r="AR164" s="3">
        <v>2105</v>
      </c>
      <c r="AS164" s="3" t="s">
        <v>1415</v>
      </c>
      <c r="AT164" s="3" t="s">
        <v>107</v>
      </c>
      <c r="AU164" s="3">
        <v>589</v>
      </c>
      <c r="AV164" s="24">
        <v>24000000</v>
      </c>
      <c r="AW164" s="25">
        <v>44764</v>
      </c>
      <c r="AX164" s="3">
        <v>624</v>
      </c>
      <c r="AY164" s="26">
        <v>24000000</v>
      </c>
      <c r="AZ164" s="5">
        <v>44777</v>
      </c>
      <c r="BA164" s="10" t="s">
        <v>1477</v>
      </c>
      <c r="BB164" s="3" t="s">
        <v>116</v>
      </c>
      <c r="BC164" s="27" t="s">
        <v>1473</v>
      </c>
      <c r="BD164" s="9">
        <v>44776</v>
      </c>
      <c r="BE164" s="28" t="str">
        <f t="shared" si="4"/>
        <v>NO</v>
      </c>
      <c r="BF164" s="29"/>
      <c r="BG164" s="30"/>
      <c r="BH164" s="30"/>
      <c r="BI164" s="31"/>
      <c r="BJ164" s="30"/>
      <c r="BK164" s="31"/>
      <c r="BL164" s="30"/>
      <c r="BM164" s="31"/>
      <c r="BN164" s="32"/>
      <c r="BO164" s="32"/>
      <c r="BP164" s="30"/>
      <c r="BQ164" s="30">
        <f t="shared" si="5"/>
        <v>0</v>
      </c>
      <c r="BR164" s="32"/>
      <c r="BS164" s="32"/>
      <c r="BT164" s="30"/>
      <c r="BU164" s="30"/>
      <c r="BV164" s="32"/>
      <c r="BW164" s="32"/>
      <c r="BX164" s="30"/>
      <c r="BY164" s="33">
        <v>0</v>
      </c>
      <c r="BZ164" s="33">
        <v>0</v>
      </c>
      <c r="CA164" s="33">
        <v>0</v>
      </c>
      <c r="CB164" s="33">
        <v>27</v>
      </c>
      <c r="CC164" s="34"/>
      <c r="CD164" s="32"/>
      <c r="CE164" s="34"/>
      <c r="CF164" s="34"/>
      <c r="CG164" s="20"/>
      <c r="CH164" s="30"/>
      <c r="CI164" s="35"/>
      <c r="CJ164" s="30"/>
      <c r="CK164" s="30"/>
      <c r="CL164" s="20"/>
      <c r="CM164" s="30"/>
      <c r="CN164" s="28">
        <v>44926</v>
      </c>
      <c r="CO164" s="36" t="s">
        <v>932</v>
      </c>
      <c r="CP164" s="29">
        <v>82</v>
      </c>
      <c r="CQ164" s="37"/>
      <c r="CR164" s="38">
        <v>24000000</v>
      </c>
      <c r="CS164" s="39">
        <v>0</v>
      </c>
      <c r="CT164" s="39">
        <v>0</v>
      </c>
      <c r="CU164" s="39">
        <v>0</v>
      </c>
      <c r="CV164" s="39">
        <v>0</v>
      </c>
      <c r="CW164" s="38" t="s">
        <v>1267</v>
      </c>
      <c r="CX164" s="40">
        <v>44926</v>
      </c>
    </row>
    <row r="165" spans="1:102" ht="20.25" customHeight="1" x14ac:dyDescent="0.25">
      <c r="A165" s="10" t="s">
        <v>969</v>
      </c>
      <c r="B165" s="13" t="s">
        <v>970</v>
      </c>
      <c r="C165" s="1" t="s">
        <v>103</v>
      </c>
      <c r="D165" s="1" t="s">
        <v>124</v>
      </c>
      <c r="E165" s="1" t="s">
        <v>1158</v>
      </c>
      <c r="F165" s="6" t="s">
        <v>104</v>
      </c>
      <c r="G165" s="14" t="s">
        <v>104</v>
      </c>
      <c r="H165" s="15" t="s">
        <v>104</v>
      </c>
      <c r="I165" s="15"/>
      <c r="J165" s="60" t="s">
        <v>1192</v>
      </c>
      <c r="K165" s="49" t="s">
        <v>1193</v>
      </c>
      <c r="L165" s="7">
        <v>24000000</v>
      </c>
      <c r="M165" s="18">
        <f t="shared" si="0"/>
        <v>4897959.1836734693</v>
      </c>
      <c r="N165" s="3">
        <v>4</v>
      </c>
      <c r="O165" s="8">
        <v>27</v>
      </c>
      <c r="P165" s="8">
        <f t="shared" si="1"/>
        <v>147</v>
      </c>
      <c r="Q165" s="19">
        <v>44771</v>
      </c>
      <c r="R165" s="20">
        <v>44777</v>
      </c>
      <c r="S165" s="20">
        <v>44926</v>
      </c>
      <c r="T165" s="20" t="str">
        <f t="shared" si="2"/>
        <v>EN EJECUCION</v>
      </c>
      <c r="U165" s="21" t="e">
        <f t="shared" ca="1" si="3"/>
        <v>#VALUE!</v>
      </c>
      <c r="V165" s="2">
        <v>1</v>
      </c>
      <c r="W165" s="22" t="s">
        <v>1335</v>
      </c>
      <c r="X165" s="14" t="s">
        <v>108</v>
      </c>
      <c r="Y165" s="17" t="s">
        <v>106</v>
      </c>
      <c r="Z165" s="51">
        <v>1081792430</v>
      </c>
      <c r="AA165" s="23"/>
      <c r="AB165" s="3"/>
      <c r="AC165" s="23"/>
      <c r="AD165" s="23"/>
      <c r="AE165" s="23"/>
      <c r="AF165" s="23"/>
      <c r="AG165" s="23"/>
      <c r="AH165" s="23"/>
      <c r="AI165" s="23"/>
      <c r="AJ165" s="17" t="s">
        <v>242</v>
      </c>
      <c r="AK165" s="3" t="s">
        <v>340</v>
      </c>
      <c r="AL165" s="3">
        <v>73231</v>
      </c>
      <c r="AM165" s="52" t="s">
        <v>1337</v>
      </c>
      <c r="AN165" s="56">
        <v>20225320007313</v>
      </c>
      <c r="AO165" s="3"/>
      <c r="AP165" s="4"/>
      <c r="AQ165" s="48" t="s">
        <v>571</v>
      </c>
      <c r="AR165" s="3">
        <v>2105</v>
      </c>
      <c r="AS165" s="3" t="s">
        <v>1415</v>
      </c>
      <c r="AT165" s="3" t="s">
        <v>107</v>
      </c>
      <c r="AU165" s="3">
        <v>583</v>
      </c>
      <c r="AV165" s="24">
        <v>24000000</v>
      </c>
      <c r="AW165" s="25">
        <v>44764</v>
      </c>
      <c r="AX165" s="3">
        <v>621</v>
      </c>
      <c r="AY165" s="26">
        <v>24000000</v>
      </c>
      <c r="AZ165" s="5">
        <v>44774</v>
      </c>
      <c r="BA165" s="10" t="s">
        <v>1478</v>
      </c>
      <c r="BB165" s="3" t="s">
        <v>116</v>
      </c>
      <c r="BC165" s="27" t="s">
        <v>1473</v>
      </c>
      <c r="BD165" s="9">
        <v>44775</v>
      </c>
      <c r="BE165" s="28" t="str">
        <f t="shared" si="4"/>
        <v>NO</v>
      </c>
      <c r="BF165" s="29"/>
      <c r="BG165" s="30"/>
      <c r="BH165" s="30"/>
      <c r="BI165" s="31"/>
      <c r="BJ165" s="30"/>
      <c r="BK165" s="31"/>
      <c r="BL165" s="30"/>
      <c r="BM165" s="31"/>
      <c r="BN165" s="32"/>
      <c r="BO165" s="32"/>
      <c r="BP165" s="30"/>
      <c r="BQ165" s="30">
        <f t="shared" si="5"/>
        <v>0</v>
      </c>
      <c r="BR165" s="32"/>
      <c r="BS165" s="32"/>
      <c r="BT165" s="30"/>
      <c r="BU165" s="30"/>
      <c r="BV165" s="32"/>
      <c r="BW165" s="32"/>
      <c r="BX165" s="30"/>
      <c r="BY165" s="33">
        <v>0</v>
      </c>
      <c r="BZ165" s="33">
        <v>0</v>
      </c>
      <c r="CA165" s="33">
        <v>0</v>
      </c>
      <c r="CB165" s="33">
        <v>27</v>
      </c>
      <c r="CC165" s="34"/>
      <c r="CD165" s="32"/>
      <c r="CE165" s="34"/>
      <c r="CF165" s="34"/>
      <c r="CG165" s="20"/>
      <c r="CH165" s="30"/>
      <c r="CI165" s="35"/>
      <c r="CJ165" s="30"/>
      <c r="CK165" s="30"/>
      <c r="CL165" s="20"/>
      <c r="CM165" s="30"/>
      <c r="CN165" s="28">
        <v>44926</v>
      </c>
      <c r="CO165" s="36" t="s">
        <v>932</v>
      </c>
      <c r="CP165" s="29">
        <v>82</v>
      </c>
      <c r="CQ165" s="37"/>
      <c r="CR165" s="38">
        <v>24000000</v>
      </c>
      <c r="CS165" s="39">
        <v>0</v>
      </c>
      <c r="CT165" s="39">
        <v>0</v>
      </c>
      <c r="CU165" s="39">
        <v>0</v>
      </c>
      <c r="CV165" s="39">
        <v>0</v>
      </c>
      <c r="CW165" s="38" t="s">
        <v>1267</v>
      </c>
      <c r="CX165" s="40">
        <v>44926</v>
      </c>
    </row>
    <row r="166" spans="1:102" ht="20.25" customHeight="1" x14ac:dyDescent="0.25">
      <c r="A166" s="10" t="s">
        <v>971</v>
      </c>
      <c r="B166" s="13" t="s">
        <v>972</v>
      </c>
      <c r="C166" s="1" t="s">
        <v>103</v>
      </c>
      <c r="D166" s="1" t="s">
        <v>124</v>
      </c>
      <c r="E166" s="1" t="s">
        <v>1158</v>
      </c>
      <c r="F166" s="6" t="s">
        <v>104</v>
      </c>
      <c r="G166" s="14" t="s">
        <v>104</v>
      </c>
      <c r="H166" s="15" t="s">
        <v>104</v>
      </c>
      <c r="I166" s="15"/>
      <c r="J166" s="60" t="s">
        <v>1194</v>
      </c>
      <c r="K166" s="49" t="s">
        <v>1195</v>
      </c>
      <c r="L166" s="7">
        <v>25860000</v>
      </c>
      <c r="M166" s="18">
        <f>L166/P166*30</f>
        <v>5277551.0204081638</v>
      </c>
      <c r="N166" s="3">
        <v>4</v>
      </c>
      <c r="O166" s="8">
        <v>27</v>
      </c>
      <c r="P166" s="8">
        <f>N166*30+O166</f>
        <v>147</v>
      </c>
      <c r="Q166" s="19">
        <v>44771</v>
      </c>
      <c r="R166" s="20">
        <v>44777</v>
      </c>
      <c r="S166" s="20">
        <v>44926</v>
      </c>
      <c r="T166" s="20">
        <v>44926</v>
      </c>
      <c r="U166" s="21">
        <f t="shared" ca="1" si="3"/>
        <v>0.45333333333333331</v>
      </c>
      <c r="V166" s="2">
        <v>1</v>
      </c>
      <c r="W166" s="22" t="s">
        <v>1336</v>
      </c>
      <c r="X166" s="14" t="s">
        <v>108</v>
      </c>
      <c r="Y166" s="17" t="s">
        <v>106</v>
      </c>
      <c r="Z166" s="51">
        <v>1033731738</v>
      </c>
      <c r="AA166" s="23"/>
      <c r="AB166" s="3"/>
      <c r="AC166" s="23"/>
      <c r="AD166" s="23"/>
      <c r="AE166" s="23"/>
      <c r="AF166" s="23"/>
      <c r="AG166" s="23"/>
      <c r="AH166" s="23"/>
      <c r="AI166" s="23"/>
      <c r="AJ166" s="17" t="s">
        <v>252</v>
      </c>
      <c r="AK166" s="3" t="s">
        <v>340</v>
      </c>
      <c r="AL166" s="3">
        <v>73219</v>
      </c>
      <c r="AM166" s="52" t="s">
        <v>159</v>
      </c>
      <c r="AN166" s="56">
        <v>20225320007383</v>
      </c>
      <c r="AO166" s="3"/>
      <c r="AP166" s="4"/>
      <c r="AQ166" s="48" t="s">
        <v>571</v>
      </c>
      <c r="AR166" s="3">
        <v>2105</v>
      </c>
      <c r="AS166" s="3" t="s">
        <v>1415</v>
      </c>
      <c r="AT166" s="3" t="s">
        <v>107</v>
      </c>
      <c r="AU166" s="3">
        <v>594</v>
      </c>
      <c r="AV166" s="24">
        <v>25860000</v>
      </c>
      <c r="AW166" s="25">
        <v>44768</v>
      </c>
      <c r="AX166" s="3">
        <v>623</v>
      </c>
      <c r="AY166" s="26">
        <v>25860000</v>
      </c>
      <c r="AZ166" s="5">
        <v>44777</v>
      </c>
      <c r="BA166" s="10" t="s">
        <v>1479</v>
      </c>
      <c r="BB166" s="3" t="s">
        <v>116</v>
      </c>
      <c r="BC166" s="27" t="s">
        <v>1480</v>
      </c>
      <c r="BD166" s="9">
        <v>44775</v>
      </c>
      <c r="BE166" s="28" t="str">
        <f>IF(ISBLANK(BF166),"NO","SI")</f>
        <v>NO</v>
      </c>
      <c r="BF166" s="29"/>
      <c r="BG166" s="30"/>
      <c r="BH166" s="30"/>
      <c r="BI166" s="31"/>
      <c r="BJ166" s="30"/>
      <c r="BK166" s="31"/>
      <c r="BL166" s="30"/>
      <c r="BM166" s="31"/>
      <c r="BN166" s="32"/>
      <c r="BO166" s="32"/>
      <c r="BP166" s="30"/>
      <c r="BQ166" s="30">
        <f t="shared" si="5"/>
        <v>0</v>
      </c>
      <c r="BR166" s="32"/>
      <c r="BS166" s="32"/>
      <c r="BT166" s="30"/>
      <c r="BU166" s="30"/>
      <c r="BV166" s="32"/>
      <c r="BW166" s="32"/>
      <c r="BX166" s="30"/>
      <c r="BY166" s="33">
        <v>0</v>
      </c>
      <c r="BZ166" s="33">
        <v>0</v>
      </c>
      <c r="CA166" s="33">
        <v>0</v>
      </c>
      <c r="CB166" s="33">
        <v>27</v>
      </c>
      <c r="CC166" s="34"/>
      <c r="CD166" s="32"/>
      <c r="CE166" s="34"/>
      <c r="CF166" s="34"/>
      <c r="CG166" s="20"/>
      <c r="CH166" s="30"/>
      <c r="CI166" s="35"/>
      <c r="CJ166" s="30"/>
      <c r="CK166" s="30"/>
      <c r="CL166" s="20"/>
      <c r="CM166" s="30"/>
      <c r="CN166" s="28">
        <v>44926</v>
      </c>
      <c r="CO166" s="36" t="s">
        <v>932</v>
      </c>
      <c r="CP166" s="29">
        <v>82</v>
      </c>
      <c r="CQ166" s="37"/>
      <c r="CR166" s="38">
        <v>25860000</v>
      </c>
      <c r="CS166" s="39">
        <v>0</v>
      </c>
      <c r="CT166" s="39">
        <v>0</v>
      </c>
      <c r="CU166" s="39">
        <v>0</v>
      </c>
      <c r="CV166" s="39">
        <v>0</v>
      </c>
      <c r="CW166" s="38" t="s">
        <v>1267</v>
      </c>
      <c r="CX166" s="40">
        <v>44926</v>
      </c>
    </row>
    <row r="167" spans="1:102" ht="20.25" customHeight="1" x14ac:dyDescent="0.25">
      <c r="A167" s="10" t="s">
        <v>973</v>
      </c>
      <c r="B167" s="13" t="s">
        <v>974</v>
      </c>
      <c r="C167" s="1" t="s">
        <v>103</v>
      </c>
      <c r="D167" s="1" t="s">
        <v>124</v>
      </c>
      <c r="E167" s="1" t="s">
        <v>1158</v>
      </c>
      <c r="F167" s="6" t="s">
        <v>104</v>
      </c>
      <c r="G167" s="14" t="s">
        <v>104</v>
      </c>
      <c r="H167" s="15" t="s">
        <v>104</v>
      </c>
      <c r="I167" s="15"/>
      <c r="J167" s="60" t="s">
        <v>1196</v>
      </c>
      <c r="K167" s="49" t="s">
        <v>1197</v>
      </c>
      <c r="L167" s="7">
        <v>40390000</v>
      </c>
      <c r="M167" s="18">
        <f t="shared" si="0"/>
        <v>8078000.0000000009</v>
      </c>
      <c r="N167" s="3">
        <v>5</v>
      </c>
      <c r="O167" s="8"/>
      <c r="P167" s="8">
        <f t="shared" si="1"/>
        <v>150</v>
      </c>
      <c r="Q167" s="19">
        <v>44769</v>
      </c>
      <c r="R167" s="20">
        <v>44769</v>
      </c>
      <c r="S167" s="20">
        <v>44921</v>
      </c>
      <c r="T167" s="20" t="str">
        <f t="shared" ref="T167:T172" si="6">CO167</f>
        <v>EN EJECUCION</v>
      </c>
      <c r="U167" s="21" t="e">
        <f t="shared" ca="1" si="3"/>
        <v>#VALUE!</v>
      </c>
      <c r="V167" s="2">
        <v>1</v>
      </c>
      <c r="W167" s="22" t="s">
        <v>1337</v>
      </c>
      <c r="X167" s="14" t="s">
        <v>105</v>
      </c>
      <c r="Y167" s="17" t="s">
        <v>106</v>
      </c>
      <c r="Z167" s="51">
        <v>80822570</v>
      </c>
      <c r="AA167" s="23"/>
      <c r="AB167" s="3"/>
      <c r="AC167" s="23"/>
      <c r="AD167" s="23"/>
      <c r="AE167" s="23"/>
      <c r="AF167" s="23"/>
      <c r="AG167" s="23"/>
      <c r="AH167" s="23"/>
      <c r="AI167" s="23"/>
      <c r="AJ167" s="17" t="s">
        <v>242</v>
      </c>
      <c r="AK167" s="3" t="s">
        <v>340</v>
      </c>
      <c r="AL167" s="3">
        <v>73199</v>
      </c>
      <c r="AM167" s="52" t="s">
        <v>166</v>
      </c>
      <c r="AN167" s="56"/>
      <c r="AO167" s="3"/>
      <c r="AP167" s="4"/>
      <c r="AQ167" s="48" t="s">
        <v>571</v>
      </c>
      <c r="AR167" s="3">
        <v>2105</v>
      </c>
      <c r="AS167" s="3" t="s">
        <v>1415</v>
      </c>
      <c r="AT167" s="3" t="s">
        <v>107</v>
      </c>
      <c r="AU167" s="3">
        <v>585</v>
      </c>
      <c r="AV167" s="24">
        <v>40390000</v>
      </c>
      <c r="AW167" s="25">
        <v>44764</v>
      </c>
      <c r="AX167" s="3">
        <v>618</v>
      </c>
      <c r="AY167" s="26">
        <v>40390000</v>
      </c>
      <c r="AZ167" s="5">
        <v>44769</v>
      </c>
      <c r="BA167" s="10" t="s">
        <v>1481</v>
      </c>
      <c r="BB167" s="3" t="s">
        <v>116</v>
      </c>
      <c r="BC167" s="27" t="s">
        <v>1480</v>
      </c>
      <c r="BD167" s="9">
        <v>44769</v>
      </c>
      <c r="BE167" s="28" t="str">
        <f t="shared" si="4"/>
        <v>NO</v>
      </c>
      <c r="BF167" s="29"/>
      <c r="BG167" s="30"/>
      <c r="BH167" s="30"/>
      <c r="BI167" s="31"/>
      <c r="BJ167" s="30"/>
      <c r="BK167" s="31"/>
      <c r="BL167" s="30"/>
      <c r="BM167" s="31"/>
      <c r="BN167" s="32"/>
      <c r="BO167" s="32"/>
      <c r="BP167" s="30"/>
      <c r="BQ167" s="30">
        <f t="shared" si="5"/>
        <v>0</v>
      </c>
      <c r="BR167" s="32"/>
      <c r="BS167" s="32"/>
      <c r="BT167" s="30"/>
      <c r="BU167" s="30"/>
      <c r="BV167" s="32"/>
      <c r="BW167" s="32"/>
      <c r="BX167" s="30"/>
      <c r="BY167" s="33">
        <v>0</v>
      </c>
      <c r="BZ167" s="33">
        <v>0</v>
      </c>
      <c r="CA167" s="33">
        <v>0</v>
      </c>
      <c r="CB167" s="33">
        <v>0</v>
      </c>
      <c r="CC167" s="34"/>
      <c r="CD167" s="32"/>
      <c r="CE167" s="34"/>
      <c r="CF167" s="34"/>
      <c r="CG167" s="20"/>
      <c r="CH167" s="30"/>
      <c r="CI167" s="35"/>
      <c r="CJ167" s="30"/>
      <c r="CK167" s="30"/>
      <c r="CL167" s="20"/>
      <c r="CM167" s="30"/>
      <c r="CN167" s="28">
        <v>44921</v>
      </c>
      <c r="CO167" s="36" t="s">
        <v>932</v>
      </c>
      <c r="CP167" s="29">
        <v>77</v>
      </c>
      <c r="CQ167" s="37"/>
      <c r="CR167" s="38">
        <v>40390000</v>
      </c>
      <c r="CS167" s="39">
        <v>0</v>
      </c>
      <c r="CT167" s="39">
        <v>0</v>
      </c>
      <c r="CU167" s="39">
        <v>0</v>
      </c>
      <c r="CV167" s="39">
        <v>0</v>
      </c>
      <c r="CW167" s="38" t="s">
        <v>1267</v>
      </c>
      <c r="CX167" s="40">
        <v>44921</v>
      </c>
    </row>
    <row r="168" spans="1:102" ht="20.25" customHeight="1" x14ac:dyDescent="0.25">
      <c r="A168" s="10" t="s">
        <v>975</v>
      </c>
      <c r="B168" s="13" t="s">
        <v>976</v>
      </c>
      <c r="C168" s="1" t="s">
        <v>103</v>
      </c>
      <c r="D168" s="1" t="s">
        <v>124</v>
      </c>
      <c r="E168" s="1" t="s">
        <v>1158</v>
      </c>
      <c r="F168" s="6" t="s">
        <v>104</v>
      </c>
      <c r="G168" s="14" t="s">
        <v>104</v>
      </c>
      <c r="H168" s="15" t="s">
        <v>104</v>
      </c>
      <c r="I168" s="15"/>
      <c r="J168" s="60" t="s">
        <v>1198</v>
      </c>
      <c r="K168" s="49" t="s">
        <v>1199</v>
      </c>
      <c r="L168" s="7">
        <v>27500000</v>
      </c>
      <c r="M168" s="18">
        <f t="shared" si="0"/>
        <v>5500000</v>
      </c>
      <c r="N168" s="3">
        <v>5</v>
      </c>
      <c r="O168" s="8"/>
      <c r="P168" s="8">
        <f t="shared" si="1"/>
        <v>150</v>
      </c>
      <c r="Q168" s="19">
        <v>44771</v>
      </c>
      <c r="R168" s="20">
        <v>44775</v>
      </c>
      <c r="S168" s="20">
        <v>44926</v>
      </c>
      <c r="T168" s="20" t="str">
        <f t="shared" si="6"/>
        <v>EN EJECUCION</v>
      </c>
      <c r="U168" s="21" t="e">
        <f t="shared" ca="1" si="3"/>
        <v>#VALUE!</v>
      </c>
      <c r="V168" s="2">
        <v>5</v>
      </c>
      <c r="W168" s="22" t="s">
        <v>1338</v>
      </c>
      <c r="X168" s="14" t="s">
        <v>105</v>
      </c>
      <c r="Y168" s="17" t="s">
        <v>106</v>
      </c>
      <c r="Z168" s="51">
        <v>79913115</v>
      </c>
      <c r="AA168" s="23"/>
      <c r="AB168" s="3"/>
      <c r="AC168" s="23"/>
      <c r="AD168" s="23"/>
      <c r="AE168" s="23"/>
      <c r="AF168" s="23"/>
      <c r="AG168" s="23"/>
      <c r="AH168" s="23"/>
      <c r="AI168" s="23"/>
      <c r="AJ168" s="17" t="s">
        <v>341</v>
      </c>
      <c r="AK168" s="3" t="s">
        <v>340</v>
      </c>
      <c r="AL168" s="3">
        <v>73252</v>
      </c>
      <c r="AM168" s="52" t="s">
        <v>1365</v>
      </c>
      <c r="AN168" s="56">
        <v>20225320010103</v>
      </c>
      <c r="AO168" s="3" t="s">
        <v>139</v>
      </c>
      <c r="AP168" s="4">
        <v>20225320002103</v>
      </c>
      <c r="AQ168" s="48" t="s">
        <v>571</v>
      </c>
      <c r="AR168" s="3">
        <v>2105</v>
      </c>
      <c r="AS168" s="3" t="s">
        <v>1415</v>
      </c>
      <c r="AT168" s="3" t="s">
        <v>107</v>
      </c>
      <c r="AU168" s="3">
        <v>578</v>
      </c>
      <c r="AV168" s="24">
        <v>27500000</v>
      </c>
      <c r="AW168" s="25">
        <v>44764</v>
      </c>
      <c r="AX168" s="3">
        <v>622</v>
      </c>
      <c r="AY168" s="26">
        <v>27500000</v>
      </c>
      <c r="AZ168" s="5">
        <v>44774</v>
      </c>
      <c r="BA168" s="10" t="s">
        <v>1482</v>
      </c>
      <c r="BB168" s="3" t="s">
        <v>116</v>
      </c>
      <c r="BC168" s="27" t="s">
        <v>1480</v>
      </c>
      <c r="BD168" s="9">
        <v>44790</v>
      </c>
      <c r="BE168" s="28" t="str">
        <f t="shared" si="4"/>
        <v>NO</v>
      </c>
      <c r="BF168" s="29"/>
      <c r="BG168" s="30"/>
      <c r="BH168" s="30"/>
      <c r="BI168" s="31"/>
      <c r="BJ168" s="30"/>
      <c r="BK168" s="31"/>
      <c r="BL168" s="30"/>
      <c r="BM168" s="31"/>
      <c r="BN168" s="32"/>
      <c r="BO168" s="32"/>
      <c r="BP168" s="30"/>
      <c r="BQ168" s="30">
        <f t="shared" si="5"/>
        <v>0</v>
      </c>
      <c r="BR168" s="32"/>
      <c r="BS168" s="32"/>
      <c r="BT168" s="30"/>
      <c r="BU168" s="30"/>
      <c r="BV168" s="32"/>
      <c r="BW168" s="32"/>
      <c r="BX168" s="30"/>
      <c r="BY168" s="33">
        <v>0</v>
      </c>
      <c r="BZ168" s="33">
        <v>0</v>
      </c>
      <c r="CA168" s="33">
        <v>0</v>
      </c>
      <c r="CB168" s="33">
        <v>0</v>
      </c>
      <c r="CC168" s="34"/>
      <c r="CD168" s="32"/>
      <c r="CE168" s="34"/>
      <c r="CF168" s="34"/>
      <c r="CG168" s="20"/>
      <c r="CH168" s="30"/>
      <c r="CI168" s="35"/>
      <c r="CJ168" s="30"/>
      <c r="CK168" s="30"/>
      <c r="CL168" s="20"/>
      <c r="CM168" s="30"/>
      <c r="CN168" s="28">
        <v>44926</v>
      </c>
      <c r="CO168" s="36" t="s">
        <v>932</v>
      </c>
      <c r="CP168" s="29">
        <v>82</v>
      </c>
      <c r="CQ168" s="37"/>
      <c r="CR168" s="38">
        <v>27500000</v>
      </c>
      <c r="CS168" s="39">
        <v>0</v>
      </c>
      <c r="CT168" s="39">
        <v>0</v>
      </c>
      <c r="CU168" s="39">
        <v>0</v>
      </c>
      <c r="CV168" s="39">
        <v>0</v>
      </c>
      <c r="CW168" s="38" t="s">
        <v>1267</v>
      </c>
      <c r="CX168" s="40">
        <v>44926</v>
      </c>
    </row>
    <row r="169" spans="1:102" ht="20.25" customHeight="1" x14ac:dyDescent="0.25">
      <c r="A169" s="10" t="s">
        <v>977</v>
      </c>
      <c r="B169" s="13" t="s">
        <v>978</v>
      </c>
      <c r="C169" s="1" t="s">
        <v>103</v>
      </c>
      <c r="D169" s="1" t="s">
        <v>124</v>
      </c>
      <c r="E169" s="1" t="s">
        <v>1158</v>
      </c>
      <c r="F169" s="6" t="s">
        <v>104</v>
      </c>
      <c r="G169" s="14" t="s">
        <v>104</v>
      </c>
      <c r="H169" s="15" t="s">
        <v>104</v>
      </c>
      <c r="I169" s="15"/>
      <c r="J169" s="60" t="s">
        <v>1200</v>
      </c>
      <c r="K169" s="49" t="s">
        <v>1201</v>
      </c>
      <c r="L169" s="7">
        <v>40390000</v>
      </c>
      <c r="M169" s="18">
        <f t="shared" si="0"/>
        <v>8078000.0000000009</v>
      </c>
      <c r="N169" s="3">
        <v>5</v>
      </c>
      <c r="O169" s="8"/>
      <c r="P169" s="8">
        <f t="shared" si="1"/>
        <v>150</v>
      </c>
      <c r="Q169" s="19">
        <v>44769</v>
      </c>
      <c r="R169" s="20">
        <v>44771</v>
      </c>
      <c r="S169" s="20">
        <v>44923</v>
      </c>
      <c r="T169" s="20" t="str">
        <f t="shared" si="6"/>
        <v>EN EJECUCION</v>
      </c>
      <c r="U169" s="21" t="e">
        <f t="shared" ca="1" si="3"/>
        <v>#VALUE!</v>
      </c>
      <c r="V169" s="2">
        <v>1</v>
      </c>
      <c r="W169" s="22" t="s">
        <v>1339</v>
      </c>
      <c r="X169" s="14" t="s">
        <v>108</v>
      </c>
      <c r="Y169" s="17" t="s">
        <v>106</v>
      </c>
      <c r="Z169" s="51">
        <v>63341949</v>
      </c>
      <c r="AA169" s="23"/>
      <c r="AB169" s="3"/>
      <c r="AC169" s="23"/>
      <c r="AD169" s="23"/>
      <c r="AE169" s="23"/>
      <c r="AF169" s="23"/>
      <c r="AG169" s="23"/>
      <c r="AH169" s="23"/>
      <c r="AI169" s="23"/>
      <c r="AJ169" s="17" t="s">
        <v>242</v>
      </c>
      <c r="AK169" s="3" t="s">
        <v>340</v>
      </c>
      <c r="AL169" s="3">
        <v>73074</v>
      </c>
      <c r="AM169" s="52" t="s">
        <v>166</v>
      </c>
      <c r="AN169" s="56"/>
      <c r="AO169" s="3"/>
      <c r="AP169" s="4"/>
      <c r="AQ169" s="48" t="s">
        <v>571</v>
      </c>
      <c r="AR169" s="3">
        <v>2105</v>
      </c>
      <c r="AS169" s="3" t="s">
        <v>1415</v>
      </c>
      <c r="AT169" s="3" t="s">
        <v>107</v>
      </c>
      <c r="AU169" s="3">
        <v>588</v>
      </c>
      <c r="AV169" s="24">
        <v>40390000</v>
      </c>
      <c r="AW169" s="25">
        <v>44764</v>
      </c>
      <c r="AX169" s="3">
        <v>620</v>
      </c>
      <c r="AY169" s="26">
        <v>40390000</v>
      </c>
      <c r="AZ169" s="5">
        <v>44771</v>
      </c>
      <c r="BA169" s="10" t="s">
        <v>1483</v>
      </c>
      <c r="BB169" s="3" t="s">
        <v>116</v>
      </c>
      <c r="BC169" s="27" t="s">
        <v>1480</v>
      </c>
      <c r="BD169" s="9">
        <v>44770</v>
      </c>
      <c r="BE169" s="28" t="str">
        <f t="shared" si="4"/>
        <v>NO</v>
      </c>
      <c r="BF169" s="29"/>
      <c r="BG169" s="30"/>
      <c r="BH169" s="30"/>
      <c r="BI169" s="31"/>
      <c r="BJ169" s="30"/>
      <c r="BK169" s="31"/>
      <c r="BL169" s="30"/>
      <c r="BM169" s="31"/>
      <c r="BN169" s="32"/>
      <c r="BO169" s="32"/>
      <c r="BP169" s="30"/>
      <c r="BQ169" s="30">
        <f t="shared" si="5"/>
        <v>0</v>
      </c>
      <c r="BR169" s="32"/>
      <c r="BS169" s="32"/>
      <c r="BT169" s="30"/>
      <c r="BU169" s="30"/>
      <c r="BV169" s="32"/>
      <c r="BW169" s="32"/>
      <c r="BX169" s="30"/>
      <c r="BY169" s="33">
        <v>0</v>
      </c>
      <c r="BZ169" s="33">
        <v>0</v>
      </c>
      <c r="CA169" s="33">
        <v>0</v>
      </c>
      <c r="CB169" s="33">
        <v>0</v>
      </c>
      <c r="CC169" s="34"/>
      <c r="CD169" s="32"/>
      <c r="CE169" s="34"/>
      <c r="CF169" s="34"/>
      <c r="CG169" s="20"/>
      <c r="CH169" s="30"/>
      <c r="CI169" s="35"/>
      <c r="CJ169" s="30"/>
      <c r="CK169" s="30"/>
      <c r="CL169" s="20"/>
      <c r="CM169" s="30"/>
      <c r="CN169" s="28">
        <v>44923</v>
      </c>
      <c r="CO169" s="36" t="s">
        <v>932</v>
      </c>
      <c r="CP169" s="29">
        <v>79</v>
      </c>
      <c r="CQ169" s="37"/>
      <c r="CR169" s="38">
        <v>40390000</v>
      </c>
      <c r="CS169" s="39">
        <v>0</v>
      </c>
      <c r="CT169" s="39">
        <v>0</v>
      </c>
      <c r="CU169" s="39">
        <v>0</v>
      </c>
      <c r="CV169" s="39">
        <v>0</v>
      </c>
      <c r="CW169" s="38" t="s">
        <v>1267</v>
      </c>
      <c r="CX169" s="40">
        <v>44923</v>
      </c>
    </row>
    <row r="170" spans="1:102" ht="20.25" customHeight="1" x14ac:dyDescent="0.25">
      <c r="A170" s="10" t="s">
        <v>979</v>
      </c>
      <c r="B170" s="13" t="s">
        <v>980</v>
      </c>
      <c r="C170" s="1" t="s">
        <v>103</v>
      </c>
      <c r="D170" s="1" t="s">
        <v>124</v>
      </c>
      <c r="E170" s="1" t="s">
        <v>1158</v>
      </c>
      <c r="F170" s="6" t="s">
        <v>104</v>
      </c>
      <c r="G170" s="14" t="s">
        <v>104</v>
      </c>
      <c r="H170" s="15" t="s">
        <v>104</v>
      </c>
      <c r="I170" s="15"/>
      <c r="J170" s="60" t="s">
        <v>1202</v>
      </c>
      <c r="K170" s="49" t="s">
        <v>1203</v>
      </c>
      <c r="L170" s="7">
        <v>24000000</v>
      </c>
      <c r="M170" s="18">
        <f t="shared" si="0"/>
        <v>4800000</v>
      </c>
      <c r="N170" s="3">
        <v>5</v>
      </c>
      <c r="O170" s="8"/>
      <c r="P170" s="8">
        <f t="shared" si="1"/>
        <v>150</v>
      </c>
      <c r="Q170" s="19">
        <v>44769</v>
      </c>
      <c r="R170" s="20">
        <v>44769</v>
      </c>
      <c r="S170" s="20">
        <v>44921</v>
      </c>
      <c r="T170" s="20" t="str">
        <f t="shared" si="6"/>
        <v>EN EJECUCION</v>
      </c>
      <c r="U170" s="21" t="e">
        <f t="shared" ca="1" si="3"/>
        <v>#VALUE!</v>
      </c>
      <c r="V170" s="2">
        <v>1</v>
      </c>
      <c r="W170" s="22" t="s">
        <v>1340</v>
      </c>
      <c r="X170" s="14" t="s">
        <v>108</v>
      </c>
      <c r="Y170" s="17" t="s">
        <v>106</v>
      </c>
      <c r="Z170" s="51">
        <v>52808814</v>
      </c>
      <c r="AA170" s="23"/>
      <c r="AB170" s="3"/>
      <c r="AC170" s="23"/>
      <c r="AD170" s="23"/>
      <c r="AE170" s="23"/>
      <c r="AF170" s="23"/>
      <c r="AG170" s="23"/>
      <c r="AH170" s="23"/>
      <c r="AI170" s="23"/>
      <c r="AJ170" s="17" t="s">
        <v>333</v>
      </c>
      <c r="AK170" s="3" t="s">
        <v>340</v>
      </c>
      <c r="AL170" s="3">
        <v>73227</v>
      </c>
      <c r="AM170" s="52" t="s">
        <v>192</v>
      </c>
      <c r="AN170" s="56">
        <v>20225320007343</v>
      </c>
      <c r="AO170" s="3"/>
      <c r="AP170" s="4"/>
      <c r="AQ170" s="48" t="s">
        <v>571</v>
      </c>
      <c r="AR170" s="3">
        <v>2105</v>
      </c>
      <c r="AS170" s="3" t="s">
        <v>1415</v>
      </c>
      <c r="AT170" s="3" t="s">
        <v>107</v>
      </c>
      <c r="AU170" s="3">
        <v>584</v>
      </c>
      <c r="AV170" s="24">
        <v>24000000</v>
      </c>
      <c r="AW170" s="25">
        <v>44764</v>
      </c>
      <c r="AX170" s="3">
        <v>619</v>
      </c>
      <c r="AY170" s="26">
        <v>24000000</v>
      </c>
      <c r="AZ170" s="5">
        <v>44769</v>
      </c>
      <c r="BA170" s="10" t="s">
        <v>1484</v>
      </c>
      <c r="BB170" s="3" t="s">
        <v>116</v>
      </c>
      <c r="BC170" s="27" t="s">
        <v>1480</v>
      </c>
      <c r="BD170" s="9">
        <v>44769</v>
      </c>
      <c r="BE170" s="28" t="str">
        <f t="shared" si="4"/>
        <v>NO</v>
      </c>
      <c r="BF170" s="29"/>
      <c r="BG170" s="30"/>
      <c r="BH170" s="30"/>
      <c r="BI170" s="31"/>
      <c r="BJ170" s="30"/>
      <c r="BK170" s="31"/>
      <c r="BL170" s="30"/>
      <c r="BM170" s="31"/>
      <c r="BN170" s="32"/>
      <c r="BO170" s="32"/>
      <c r="BP170" s="30"/>
      <c r="BQ170" s="30">
        <f t="shared" si="5"/>
        <v>0</v>
      </c>
      <c r="BR170" s="32"/>
      <c r="BS170" s="32"/>
      <c r="BT170" s="30"/>
      <c r="BU170" s="30"/>
      <c r="BV170" s="32"/>
      <c r="BW170" s="32"/>
      <c r="BX170" s="30"/>
      <c r="BY170" s="33">
        <v>0</v>
      </c>
      <c r="BZ170" s="33">
        <v>0</v>
      </c>
      <c r="CA170" s="33">
        <v>0</v>
      </c>
      <c r="CB170" s="33">
        <v>0</v>
      </c>
      <c r="CC170" s="34"/>
      <c r="CD170" s="32"/>
      <c r="CE170" s="34"/>
      <c r="CF170" s="34"/>
      <c r="CG170" s="20"/>
      <c r="CH170" s="30"/>
      <c r="CI170" s="35"/>
      <c r="CJ170" s="30"/>
      <c r="CK170" s="30"/>
      <c r="CL170" s="20"/>
      <c r="CM170" s="30"/>
      <c r="CN170" s="28">
        <v>44921</v>
      </c>
      <c r="CO170" s="36" t="s">
        <v>932</v>
      </c>
      <c r="CP170" s="29">
        <v>77</v>
      </c>
      <c r="CQ170" s="37"/>
      <c r="CR170" s="38">
        <v>24000000</v>
      </c>
      <c r="CS170" s="39">
        <v>0</v>
      </c>
      <c r="CT170" s="39">
        <v>0</v>
      </c>
      <c r="CU170" s="39">
        <v>0</v>
      </c>
      <c r="CV170" s="39">
        <v>0</v>
      </c>
      <c r="CW170" s="38" t="s">
        <v>1267</v>
      </c>
      <c r="CX170" s="40">
        <v>44921</v>
      </c>
    </row>
    <row r="171" spans="1:102" ht="20.25" customHeight="1" x14ac:dyDescent="0.25">
      <c r="A171" s="10" t="s">
        <v>981</v>
      </c>
      <c r="B171" s="13" t="s">
        <v>982</v>
      </c>
      <c r="C171" s="1" t="s">
        <v>983</v>
      </c>
      <c r="D171" s="1" t="s">
        <v>984</v>
      </c>
      <c r="E171" s="1" t="s">
        <v>1153</v>
      </c>
      <c r="F171" s="6">
        <v>44756</v>
      </c>
      <c r="G171" s="14">
        <v>4</v>
      </c>
      <c r="H171" s="15">
        <v>44769</v>
      </c>
      <c r="I171" s="15"/>
      <c r="J171" s="60" t="s">
        <v>1204</v>
      </c>
      <c r="K171" s="49" t="s">
        <v>1205</v>
      </c>
      <c r="L171" s="7">
        <v>93404921</v>
      </c>
      <c r="M171" s="18">
        <f t="shared" si="0"/>
        <v>15567486.833333332</v>
      </c>
      <c r="N171" s="3">
        <v>6</v>
      </c>
      <c r="O171" s="8"/>
      <c r="P171" s="8">
        <f t="shared" si="1"/>
        <v>180</v>
      </c>
      <c r="Q171" s="19">
        <v>44775</v>
      </c>
      <c r="R171" s="20">
        <v>44816</v>
      </c>
      <c r="S171" s="20">
        <v>44997</v>
      </c>
      <c r="T171" s="20" t="str">
        <f t="shared" si="6"/>
        <v>EN EJECUCION</v>
      </c>
      <c r="U171" s="21" t="e">
        <f t="shared" ca="1" si="3"/>
        <v>#VALUE!</v>
      </c>
      <c r="V171" s="2" t="s">
        <v>104</v>
      </c>
      <c r="W171" s="22" t="s">
        <v>1341</v>
      </c>
      <c r="X171" s="14" t="s">
        <v>104</v>
      </c>
      <c r="Y171" s="17" t="s">
        <v>143</v>
      </c>
      <c r="Z171" s="51" t="s">
        <v>1342</v>
      </c>
      <c r="AA171" s="23"/>
      <c r="AB171" s="3" t="s">
        <v>1485</v>
      </c>
      <c r="AC171" s="23">
        <v>70129700</v>
      </c>
      <c r="AD171" s="23"/>
      <c r="AE171" s="23"/>
      <c r="AF171" s="23"/>
      <c r="AG171" s="23"/>
      <c r="AH171" s="23"/>
      <c r="AI171" s="23"/>
      <c r="AJ171" s="17"/>
      <c r="AK171" s="3" t="s">
        <v>340</v>
      </c>
      <c r="AL171" s="3">
        <v>73040</v>
      </c>
      <c r="AM171" s="52" t="s">
        <v>1486</v>
      </c>
      <c r="AN171" s="56">
        <v>20225320008153</v>
      </c>
      <c r="AO171" s="3"/>
      <c r="AP171" s="4"/>
      <c r="AQ171" s="48" t="s">
        <v>1487</v>
      </c>
      <c r="AR171" s="3">
        <v>2128</v>
      </c>
      <c r="AS171" s="3" t="s">
        <v>282</v>
      </c>
      <c r="AT171" s="3" t="s">
        <v>107</v>
      </c>
      <c r="AU171" s="3">
        <v>566</v>
      </c>
      <c r="AV171" s="24">
        <v>95918659</v>
      </c>
      <c r="AW171" s="25">
        <v>44766</v>
      </c>
      <c r="AX171" s="3">
        <v>628</v>
      </c>
      <c r="AY171" s="26">
        <v>93404921</v>
      </c>
      <c r="AZ171" s="5">
        <v>44778</v>
      </c>
      <c r="BA171" s="10" t="s">
        <v>1488</v>
      </c>
      <c r="BB171" s="3" t="s">
        <v>1489</v>
      </c>
      <c r="BC171" s="27" t="s">
        <v>1490</v>
      </c>
      <c r="BD171" s="9">
        <v>44755</v>
      </c>
      <c r="BE171" s="28" t="str">
        <f t="shared" si="4"/>
        <v>NO</v>
      </c>
      <c r="BF171" s="29"/>
      <c r="BG171" s="30"/>
      <c r="BH171" s="30"/>
      <c r="BI171" s="31"/>
      <c r="BJ171" s="30"/>
      <c r="BK171" s="31"/>
      <c r="BL171" s="30"/>
      <c r="BM171" s="31"/>
      <c r="BN171" s="32"/>
      <c r="BO171" s="32"/>
      <c r="BP171" s="30"/>
      <c r="BQ171" s="30">
        <f t="shared" si="5"/>
        <v>0</v>
      </c>
      <c r="BR171" s="32"/>
      <c r="BS171" s="32"/>
      <c r="BT171" s="30"/>
      <c r="BU171" s="30"/>
      <c r="BV171" s="32"/>
      <c r="BW171" s="32"/>
      <c r="BX171" s="30"/>
      <c r="BY171" s="33">
        <v>0</v>
      </c>
      <c r="BZ171" s="33">
        <v>0</v>
      </c>
      <c r="CA171" s="33">
        <v>0</v>
      </c>
      <c r="CB171" s="33">
        <v>0</v>
      </c>
      <c r="CC171" s="34"/>
      <c r="CD171" s="32"/>
      <c r="CE171" s="34"/>
      <c r="CF171" s="34"/>
      <c r="CG171" s="20"/>
      <c r="CH171" s="30"/>
      <c r="CI171" s="35"/>
      <c r="CJ171" s="30"/>
      <c r="CK171" s="30"/>
      <c r="CL171" s="20"/>
      <c r="CM171" s="30"/>
      <c r="CN171" s="28">
        <v>44997</v>
      </c>
      <c r="CO171" s="36" t="s">
        <v>932</v>
      </c>
      <c r="CP171" s="29">
        <v>153</v>
      </c>
      <c r="CQ171" s="37"/>
      <c r="CR171" s="38">
        <v>93404921</v>
      </c>
      <c r="CS171" s="39">
        <v>0</v>
      </c>
      <c r="CT171" s="39">
        <v>0</v>
      </c>
      <c r="CU171" s="39">
        <v>0</v>
      </c>
      <c r="CV171" s="39">
        <v>0</v>
      </c>
      <c r="CW171" s="38" t="s">
        <v>1267</v>
      </c>
      <c r="CX171" s="40">
        <v>44997</v>
      </c>
    </row>
    <row r="172" spans="1:102" ht="20.25" customHeight="1" x14ac:dyDescent="0.25">
      <c r="A172" s="10" t="s">
        <v>985</v>
      </c>
      <c r="B172" s="13" t="s">
        <v>986</v>
      </c>
      <c r="C172" s="1" t="s">
        <v>103</v>
      </c>
      <c r="D172" s="1" t="s">
        <v>124</v>
      </c>
      <c r="E172" s="1" t="s">
        <v>1158</v>
      </c>
      <c r="F172" s="6" t="s">
        <v>104</v>
      </c>
      <c r="G172" s="14" t="s">
        <v>104</v>
      </c>
      <c r="H172" s="15" t="s">
        <v>104</v>
      </c>
      <c r="I172" s="15"/>
      <c r="J172" s="60" t="s">
        <v>1206</v>
      </c>
      <c r="K172" s="49" t="s">
        <v>1207</v>
      </c>
      <c r="L172" s="7">
        <v>13635000</v>
      </c>
      <c r="M172" s="18">
        <f t="shared" si="0"/>
        <v>2942805.7553956835</v>
      </c>
      <c r="N172" s="3">
        <v>4</v>
      </c>
      <c r="O172" s="8">
        <v>19</v>
      </c>
      <c r="P172" s="8">
        <f t="shared" si="1"/>
        <v>139</v>
      </c>
      <c r="Q172" s="19">
        <v>44784</v>
      </c>
      <c r="R172" s="20">
        <v>44785</v>
      </c>
      <c r="S172" s="20">
        <v>44926</v>
      </c>
      <c r="T172" s="20" t="str">
        <f t="shared" si="6"/>
        <v>EN EJECUCION</v>
      </c>
      <c r="U172" s="21" t="e">
        <f t="shared" ca="1" si="3"/>
        <v>#VALUE!</v>
      </c>
      <c r="V172" s="2">
        <v>1</v>
      </c>
      <c r="W172" s="22" t="s">
        <v>1343</v>
      </c>
      <c r="X172" s="14" t="s">
        <v>105</v>
      </c>
      <c r="Y172" s="17" t="s">
        <v>106</v>
      </c>
      <c r="Z172" s="51">
        <v>79290857</v>
      </c>
      <c r="AA172" s="23"/>
      <c r="AB172" s="3"/>
      <c r="AC172" s="23"/>
      <c r="AD172" s="23"/>
      <c r="AE172" s="23"/>
      <c r="AF172" s="23"/>
      <c r="AG172" s="23"/>
      <c r="AH172" s="23"/>
      <c r="AI172" s="23"/>
      <c r="AJ172" s="17" t="s">
        <v>616</v>
      </c>
      <c r="AK172" s="3" t="s">
        <v>340</v>
      </c>
      <c r="AL172" s="3">
        <v>73221</v>
      </c>
      <c r="AM172" s="52" t="s">
        <v>190</v>
      </c>
      <c r="AN172" s="56">
        <v>20225320008163</v>
      </c>
      <c r="AO172" s="3"/>
      <c r="AP172" s="4"/>
      <c r="AQ172" s="48" t="s">
        <v>571</v>
      </c>
      <c r="AR172" s="3">
        <v>2105</v>
      </c>
      <c r="AS172" s="3" t="s">
        <v>1415</v>
      </c>
      <c r="AT172" s="3" t="s">
        <v>107</v>
      </c>
      <c r="AU172" s="3">
        <v>580</v>
      </c>
      <c r="AV172" s="24">
        <v>13635000</v>
      </c>
      <c r="AW172" s="25">
        <v>44764</v>
      </c>
      <c r="AX172" s="3">
        <v>641</v>
      </c>
      <c r="AY172" s="26">
        <v>13635000</v>
      </c>
      <c r="AZ172" s="5">
        <v>44785</v>
      </c>
      <c r="BA172" s="10" t="s">
        <v>1491</v>
      </c>
      <c r="BB172" s="3" t="s">
        <v>116</v>
      </c>
      <c r="BC172" s="27" t="s">
        <v>1480</v>
      </c>
      <c r="BD172" s="9">
        <v>44785</v>
      </c>
      <c r="BE172" s="28" t="str">
        <f t="shared" si="4"/>
        <v>NO</v>
      </c>
      <c r="BF172" s="29"/>
      <c r="BG172" s="30"/>
      <c r="BH172" s="30"/>
      <c r="BI172" s="31"/>
      <c r="BJ172" s="30"/>
      <c r="BK172" s="31"/>
      <c r="BL172" s="30"/>
      <c r="BM172" s="31"/>
      <c r="BN172" s="32"/>
      <c r="BO172" s="32"/>
      <c r="BP172" s="30"/>
      <c r="BQ172" s="30">
        <f t="shared" si="5"/>
        <v>0</v>
      </c>
      <c r="BR172" s="32"/>
      <c r="BS172" s="32"/>
      <c r="BT172" s="30"/>
      <c r="BU172" s="30"/>
      <c r="BV172" s="32"/>
      <c r="BW172" s="32"/>
      <c r="BX172" s="30"/>
      <c r="BY172" s="33">
        <v>0</v>
      </c>
      <c r="BZ172" s="33">
        <v>0</v>
      </c>
      <c r="CA172" s="33">
        <v>0</v>
      </c>
      <c r="CB172" s="33">
        <v>19</v>
      </c>
      <c r="CC172" s="34"/>
      <c r="CD172" s="32"/>
      <c r="CE172" s="34"/>
      <c r="CF172" s="34"/>
      <c r="CG172" s="20"/>
      <c r="CH172" s="30"/>
      <c r="CI172" s="35"/>
      <c r="CJ172" s="30"/>
      <c r="CK172" s="30"/>
      <c r="CL172" s="20"/>
      <c r="CM172" s="30"/>
      <c r="CN172" s="28">
        <v>44926</v>
      </c>
      <c r="CO172" s="36" t="s">
        <v>932</v>
      </c>
      <c r="CP172" s="29">
        <v>82</v>
      </c>
      <c r="CQ172" s="37"/>
      <c r="CR172" s="38">
        <v>13635000</v>
      </c>
      <c r="CS172" s="39">
        <v>0</v>
      </c>
      <c r="CT172" s="39">
        <v>0</v>
      </c>
      <c r="CU172" s="39">
        <v>0</v>
      </c>
      <c r="CV172" s="39">
        <v>0</v>
      </c>
      <c r="CW172" s="38"/>
      <c r="CX172" s="40">
        <v>44926</v>
      </c>
    </row>
    <row r="173" spans="1:102" ht="20.25" customHeight="1" x14ac:dyDescent="0.25">
      <c r="A173" s="10" t="s">
        <v>987</v>
      </c>
      <c r="B173" s="13" t="s">
        <v>988</v>
      </c>
      <c r="C173" s="1" t="s">
        <v>103</v>
      </c>
      <c r="D173" s="1" t="s">
        <v>124</v>
      </c>
      <c r="E173" s="1" t="s">
        <v>1158</v>
      </c>
      <c r="F173" s="6" t="s">
        <v>104</v>
      </c>
      <c r="G173" s="14" t="s">
        <v>104</v>
      </c>
      <c r="H173" s="15" t="s">
        <v>104</v>
      </c>
      <c r="I173" s="15"/>
      <c r="J173" s="60" t="s">
        <v>1208</v>
      </c>
      <c r="K173" s="49" t="s">
        <v>1209</v>
      </c>
      <c r="L173" s="7">
        <v>37800000</v>
      </c>
      <c r="M173" s="18">
        <f t="shared" si="0"/>
        <v>7714285.7142857136</v>
      </c>
      <c r="N173" s="3">
        <v>4</v>
      </c>
      <c r="O173" s="8">
        <v>27</v>
      </c>
      <c r="P173" s="8">
        <f t="shared" si="1"/>
        <v>147</v>
      </c>
      <c r="Q173" s="19">
        <v>44777</v>
      </c>
      <c r="R173" s="20">
        <v>44777</v>
      </c>
      <c r="S173" s="20">
        <v>44926</v>
      </c>
      <c r="T173" s="20">
        <v>44926</v>
      </c>
      <c r="U173" s="21">
        <f t="shared" ca="1" si="3"/>
        <v>0.45333333333333331</v>
      </c>
      <c r="V173" s="2">
        <v>1</v>
      </c>
      <c r="W173" s="22" t="s">
        <v>1344</v>
      </c>
      <c r="X173" s="14" t="s">
        <v>105</v>
      </c>
      <c r="Y173" s="17" t="s">
        <v>106</v>
      </c>
      <c r="Z173" s="51">
        <v>79055269</v>
      </c>
      <c r="AA173" s="23"/>
      <c r="AB173" s="3"/>
      <c r="AC173" s="23"/>
      <c r="AD173" s="23"/>
      <c r="AE173" s="23"/>
      <c r="AF173" s="23"/>
      <c r="AG173" s="23"/>
      <c r="AH173" s="23"/>
      <c r="AI173" s="23"/>
      <c r="AJ173" s="17" t="s">
        <v>242</v>
      </c>
      <c r="AK173" s="3" t="s">
        <v>340</v>
      </c>
      <c r="AL173" s="3">
        <v>74054</v>
      </c>
      <c r="AM173" s="52" t="s">
        <v>166</v>
      </c>
      <c r="AN173" s="56"/>
      <c r="AO173" s="3"/>
      <c r="AP173" s="4"/>
      <c r="AQ173" s="48" t="s">
        <v>571</v>
      </c>
      <c r="AR173" s="3">
        <v>2105</v>
      </c>
      <c r="AS173" s="3" t="s">
        <v>1415</v>
      </c>
      <c r="AT173" s="3" t="s">
        <v>107</v>
      </c>
      <c r="AU173" s="3">
        <v>577</v>
      </c>
      <c r="AV173" s="24">
        <v>37800000</v>
      </c>
      <c r="AW173" s="25">
        <v>44764</v>
      </c>
      <c r="AX173" s="3">
        <v>625</v>
      </c>
      <c r="AY173" s="26">
        <v>37800000</v>
      </c>
      <c r="AZ173" s="5">
        <v>44777</v>
      </c>
      <c r="BA173" s="10" t="s">
        <v>1492</v>
      </c>
      <c r="BB173" s="3" t="s">
        <v>116</v>
      </c>
      <c r="BC173" s="27" t="s">
        <v>1480</v>
      </c>
      <c r="BD173" s="9">
        <v>44755</v>
      </c>
      <c r="BE173" s="28" t="str">
        <f t="shared" si="4"/>
        <v>NO</v>
      </c>
      <c r="BF173" s="29"/>
      <c r="BG173" s="30"/>
      <c r="BH173" s="30"/>
      <c r="BI173" s="31"/>
      <c r="BJ173" s="30"/>
      <c r="BK173" s="31"/>
      <c r="BL173" s="30"/>
      <c r="BM173" s="31"/>
      <c r="BN173" s="32"/>
      <c r="BO173" s="32"/>
      <c r="BP173" s="30"/>
      <c r="BQ173" s="30">
        <f t="shared" si="5"/>
        <v>0</v>
      </c>
      <c r="BR173" s="32"/>
      <c r="BS173" s="32"/>
      <c r="BT173" s="30"/>
      <c r="BU173" s="30"/>
      <c r="BV173" s="32"/>
      <c r="BW173" s="32"/>
      <c r="BX173" s="30"/>
      <c r="BY173" s="33">
        <v>0</v>
      </c>
      <c r="BZ173" s="33">
        <v>0</v>
      </c>
      <c r="CA173" s="33">
        <v>0</v>
      </c>
      <c r="CB173" s="33">
        <v>27</v>
      </c>
      <c r="CC173" s="34"/>
      <c r="CD173" s="32"/>
      <c r="CE173" s="34"/>
      <c r="CF173" s="34"/>
      <c r="CG173" s="20"/>
      <c r="CH173" s="30"/>
      <c r="CI173" s="35"/>
      <c r="CJ173" s="30"/>
      <c r="CK173" s="30"/>
      <c r="CL173" s="20"/>
      <c r="CM173" s="30"/>
      <c r="CN173" s="28">
        <v>44926</v>
      </c>
      <c r="CO173" s="36" t="s">
        <v>932</v>
      </c>
      <c r="CP173" s="29">
        <v>82</v>
      </c>
      <c r="CQ173" s="37"/>
      <c r="CR173" s="38">
        <v>37800000</v>
      </c>
      <c r="CS173" s="39">
        <v>0</v>
      </c>
      <c r="CT173" s="39">
        <v>0</v>
      </c>
      <c r="CU173" s="39">
        <v>0</v>
      </c>
      <c r="CV173" s="39">
        <v>0</v>
      </c>
      <c r="CW173" s="38" t="s">
        <v>1267</v>
      </c>
      <c r="CX173" s="40">
        <v>44926</v>
      </c>
    </row>
    <row r="174" spans="1:102" ht="20.25" customHeight="1" x14ac:dyDescent="0.25">
      <c r="A174" s="10" t="s">
        <v>989</v>
      </c>
      <c r="B174" s="13" t="s">
        <v>990</v>
      </c>
      <c r="C174" s="1" t="s">
        <v>103</v>
      </c>
      <c r="D174" s="1" t="s">
        <v>124</v>
      </c>
      <c r="E174" s="1" t="s">
        <v>1158</v>
      </c>
      <c r="F174" s="6" t="s">
        <v>104</v>
      </c>
      <c r="G174" s="14" t="s">
        <v>104</v>
      </c>
      <c r="H174" s="15" t="s">
        <v>104</v>
      </c>
      <c r="I174" s="15"/>
      <c r="J174" s="60" t="s">
        <v>1210</v>
      </c>
      <c r="K174" s="49" t="s">
        <v>1211</v>
      </c>
      <c r="L174" s="7">
        <v>24000000</v>
      </c>
      <c r="M174" s="18">
        <f t="shared" si="0"/>
        <v>5179856.1151079144</v>
      </c>
      <c r="N174" s="3">
        <v>4</v>
      </c>
      <c r="O174" s="8">
        <v>19</v>
      </c>
      <c r="P174" s="8">
        <f t="shared" si="1"/>
        <v>139</v>
      </c>
      <c r="Q174" s="19">
        <v>44782</v>
      </c>
      <c r="R174" s="20">
        <v>44785</v>
      </c>
      <c r="S174" s="20">
        <v>44926</v>
      </c>
      <c r="T174" s="20" t="str">
        <f>CO174</f>
        <v>EN EJECUCION</v>
      </c>
      <c r="U174" s="21" t="e">
        <f t="shared" ca="1" si="3"/>
        <v>#VALUE!</v>
      </c>
      <c r="V174" s="2">
        <v>1</v>
      </c>
      <c r="W174" s="22" t="s">
        <v>1345</v>
      </c>
      <c r="X174" s="14" t="s">
        <v>108</v>
      </c>
      <c r="Y174" s="17" t="s">
        <v>106</v>
      </c>
      <c r="Z174" s="51">
        <v>52225347</v>
      </c>
      <c r="AA174" s="23"/>
      <c r="AB174" s="3"/>
      <c r="AC174" s="23"/>
      <c r="AD174" s="23"/>
      <c r="AE174" s="23"/>
      <c r="AF174" s="23"/>
      <c r="AG174" s="23"/>
      <c r="AH174" s="23"/>
      <c r="AI174" s="23"/>
      <c r="AJ174" s="17" t="s">
        <v>333</v>
      </c>
      <c r="AK174" s="3" t="s">
        <v>340</v>
      </c>
      <c r="AL174" s="3">
        <v>73170</v>
      </c>
      <c r="AM174" s="52" t="s">
        <v>192</v>
      </c>
      <c r="AN174" s="56">
        <v>20225320008173</v>
      </c>
      <c r="AO174" s="3"/>
      <c r="AP174" s="4"/>
      <c r="AQ174" s="48" t="s">
        <v>571</v>
      </c>
      <c r="AR174" s="3">
        <v>2105</v>
      </c>
      <c r="AS174" s="3" t="s">
        <v>1415</v>
      </c>
      <c r="AT174" s="3" t="s">
        <v>107</v>
      </c>
      <c r="AU174" s="3">
        <v>586</v>
      </c>
      <c r="AV174" s="24">
        <v>24000000</v>
      </c>
      <c r="AW174" s="25">
        <v>44764</v>
      </c>
      <c r="AX174" s="3">
        <v>642</v>
      </c>
      <c r="AY174" s="26">
        <v>24000000</v>
      </c>
      <c r="AZ174" s="5">
        <v>44785</v>
      </c>
      <c r="BA174" s="10" t="s">
        <v>1493</v>
      </c>
      <c r="BB174" s="3" t="s">
        <v>116</v>
      </c>
      <c r="BC174" s="27" t="s">
        <v>1480</v>
      </c>
      <c r="BD174" s="9">
        <v>44784</v>
      </c>
      <c r="BE174" s="28" t="str">
        <f t="shared" si="4"/>
        <v>NO</v>
      </c>
      <c r="BF174" s="29"/>
      <c r="BG174" s="30"/>
      <c r="BH174" s="30"/>
      <c r="BI174" s="31"/>
      <c r="BJ174" s="30"/>
      <c r="BK174" s="31"/>
      <c r="BL174" s="30"/>
      <c r="BM174" s="31"/>
      <c r="BN174" s="32"/>
      <c r="BO174" s="32"/>
      <c r="BP174" s="30"/>
      <c r="BQ174" s="30">
        <f t="shared" si="5"/>
        <v>0</v>
      </c>
      <c r="BR174" s="32"/>
      <c r="BS174" s="32"/>
      <c r="BT174" s="30"/>
      <c r="BU174" s="30"/>
      <c r="BV174" s="32"/>
      <c r="BW174" s="32"/>
      <c r="BX174" s="30"/>
      <c r="BY174" s="33">
        <v>0</v>
      </c>
      <c r="BZ174" s="33">
        <v>0</v>
      </c>
      <c r="CA174" s="33">
        <v>0</v>
      </c>
      <c r="CB174" s="33">
        <v>19</v>
      </c>
      <c r="CC174" s="34"/>
      <c r="CD174" s="32"/>
      <c r="CE174" s="34"/>
      <c r="CF174" s="34"/>
      <c r="CG174" s="20"/>
      <c r="CH174" s="30"/>
      <c r="CI174" s="35"/>
      <c r="CJ174" s="30"/>
      <c r="CK174" s="30"/>
      <c r="CL174" s="20"/>
      <c r="CM174" s="30"/>
      <c r="CN174" s="28">
        <v>44926</v>
      </c>
      <c r="CO174" s="36" t="s">
        <v>932</v>
      </c>
      <c r="CP174" s="29">
        <v>82</v>
      </c>
      <c r="CQ174" s="37"/>
      <c r="CR174" s="38">
        <v>24000000</v>
      </c>
      <c r="CS174" s="39">
        <v>0</v>
      </c>
      <c r="CT174" s="39">
        <v>0</v>
      </c>
      <c r="CU174" s="39">
        <v>0</v>
      </c>
      <c r="CV174" s="39">
        <v>0</v>
      </c>
      <c r="CW174" s="38"/>
      <c r="CX174" s="40">
        <v>44926</v>
      </c>
    </row>
    <row r="175" spans="1:102" ht="20.25" customHeight="1" x14ac:dyDescent="0.25">
      <c r="A175" s="10" t="s">
        <v>991</v>
      </c>
      <c r="B175" s="13" t="s">
        <v>992</v>
      </c>
      <c r="C175" s="1" t="s">
        <v>103</v>
      </c>
      <c r="D175" s="1" t="s">
        <v>124</v>
      </c>
      <c r="E175" s="1" t="s">
        <v>1158</v>
      </c>
      <c r="F175" s="6" t="s">
        <v>104</v>
      </c>
      <c r="G175" s="14" t="s">
        <v>104</v>
      </c>
      <c r="H175" s="15" t="s">
        <v>104</v>
      </c>
      <c r="I175" s="15"/>
      <c r="J175" s="60" t="s">
        <v>1212</v>
      </c>
      <c r="K175" s="49" t="s">
        <v>1213</v>
      </c>
      <c r="L175" s="7">
        <v>14550000</v>
      </c>
      <c r="M175" s="18">
        <f t="shared" si="0"/>
        <v>2910000</v>
      </c>
      <c r="N175" s="3">
        <v>5</v>
      </c>
      <c r="O175" s="8">
        <v>0</v>
      </c>
      <c r="P175" s="8">
        <f t="shared" si="1"/>
        <v>150</v>
      </c>
      <c r="Q175" s="19">
        <v>44785</v>
      </c>
      <c r="R175" s="20">
        <v>44785</v>
      </c>
      <c r="S175" s="20">
        <v>44926</v>
      </c>
      <c r="T175" s="20" t="str">
        <f>CO175</f>
        <v>EN EJECUCION</v>
      </c>
      <c r="U175" s="21" t="e">
        <f t="shared" ca="1" si="3"/>
        <v>#VALUE!</v>
      </c>
      <c r="V175" s="2">
        <v>5</v>
      </c>
      <c r="W175" s="22" t="s">
        <v>1346</v>
      </c>
      <c r="X175" s="14" t="s">
        <v>105</v>
      </c>
      <c r="Y175" s="17" t="s">
        <v>106</v>
      </c>
      <c r="Z175" s="51">
        <v>80033800</v>
      </c>
      <c r="AA175" s="23"/>
      <c r="AB175" s="3"/>
      <c r="AC175" s="23"/>
      <c r="AD175" s="23"/>
      <c r="AE175" s="23"/>
      <c r="AF175" s="23"/>
      <c r="AG175" s="23"/>
      <c r="AH175" s="23"/>
      <c r="AI175" s="23"/>
      <c r="AJ175" s="17" t="s">
        <v>228</v>
      </c>
      <c r="AK175" s="3" t="s">
        <v>340</v>
      </c>
      <c r="AL175" s="3">
        <v>73214</v>
      </c>
      <c r="AM175" s="52" t="s">
        <v>1494</v>
      </c>
      <c r="AN175" s="56">
        <v>20225320008183</v>
      </c>
      <c r="AO175" s="3"/>
      <c r="AP175" s="4"/>
      <c r="AQ175" s="48" t="s">
        <v>571</v>
      </c>
      <c r="AR175" s="3">
        <v>2105</v>
      </c>
      <c r="AS175" s="3" t="s">
        <v>1415</v>
      </c>
      <c r="AT175" s="3" t="s">
        <v>107</v>
      </c>
      <c r="AU175" s="3">
        <v>587</v>
      </c>
      <c r="AV175" s="24">
        <v>14550000</v>
      </c>
      <c r="AW175" s="25">
        <v>44764</v>
      </c>
      <c r="AX175" s="3">
        <v>646</v>
      </c>
      <c r="AY175" s="26">
        <v>14550000</v>
      </c>
      <c r="AZ175" s="5">
        <v>44785</v>
      </c>
      <c r="BA175" s="10" t="s">
        <v>1495</v>
      </c>
      <c r="BB175" s="3" t="s">
        <v>116</v>
      </c>
      <c r="BC175" s="27" t="s">
        <v>1480</v>
      </c>
      <c r="BD175" s="9">
        <v>44785</v>
      </c>
      <c r="BE175" s="28" t="str">
        <f t="shared" si="4"/>
        <v>NO</v>
      </c>
      <c r="BF175" s="29"/>
      <c r="BG175" s="30"/>
      <c r="BH175" s="30"/>
      <c r="BI175" s="31"/>
      <c r="BJ175" s="30"/>
      <c r="BK175" s="31"/>
      <c r="BL175" s="30"/>
      <c r="BM175" s="31"/>
      <c r="BN175" s="32"/>
      <c r="BO175" s="32"/>
      <c r="BP175" s="30"/>
      <c r="BQ175" s="30">
        <f t="shared" si="5"/>
        <v>0</v>
      </c>
      <c r="BR175" s="32"/>
      <c r="BS175" s="32"/>
      <c r="BT175" s="30"/>
      <c r="BU175" s="30"/>
      <c r="BV175" s="32"/>
      <c r="BW175" s="32"/>
      <c r="BX175" s="30"/>
      <c r="BY175" s="33">
        <v>0</v>
      </c>
      <c r="BZ175" s="33">
        <v>0</v>
      </c>
      <c r="CA175" s="33">
        <v>0</v>
      </c>
      <c r="CB175" s="33">
        <v>0</v>
      </c>
      <c r="CC175" s="34"/>
      <c r="CD175" s="32"/>
      <c r="CE175" s="34"/>
      <c r="CF175" s="34"/>
      <c r="CG175" s="20"/>
      <c r="CH175" s="30"/>
      <c r="CI175" s="35"/>
      <c r="CJ175" s="30"/>
      <c r="CK175" s="30"/>
      <c r="CL175" s="20"/>
      <c r="CM175" s="30"/>
      <c r="CN175" s="28">
        <v>44926</v>
      </c>
      <c r="CO175" s="36" t="s">
        <v>932</v>
      </c>
      <c r="CP175" s="29">
        <v>82</v>
      </c>
      <c r="CQ175" s="37"/>
      <c r="CR175" s="38">
        <v>14550000</v>
      </c>
      <c r="CS175" s="39">
        <v>0</v>
      </c>
      <c r="CT175" s="39">
        <v>0</v>
      </c>
      <c r="CU175" s="39">
        <v>0</v>
      </c>
      <c r="CV175" s="39">
        <v>0</v>
      </c>
      <c r="CW175" s="38"/>
      <c r="CX175" s="40">
        <v>44926</v>
      </c>
    </row>
    <row r="176" spans="1:102" ht="20.25" customHeight="1" x14ac:dyDescent="0.25">
      <c r="A176" s="10" t="s">
        <v>993</v>
      </c>
      <c r="B176" s="13" t="s">
        <v>994</v>
      </c>
      <c r="C176" s="1" t="s">
        <v>983</v>
      </c>
      <c r="D176" s="1" t="s">
        <v>995</v>
      </c>
      <c r="E176" s="1" t="s">
        <v>1153</v>
      </c>
      <c r="F176" s="6">
        <v>44763</v>
      </c>
      <c r="G176" s="14">
        <v>4</v>
      </c>
      <c r="H176" s="15">
        <v>44775</v>
      </c>
      <c r="I176" s="15"/>
      <c r="J176" s="60" t="s">
        <v>1214</v>
      </c>
      <c r="K176" s="49" t="s">
        <v>1215</v>
      </c>
      <c r="L176" s="7">
        <v>113019651</v>
      </c>
      <c r="M176" s="18">
        <f t="shared" si="0"/>
        <v>9289286.3835616447</v>
      </c>
      <c r="N176" s="3"/>
      <c r="O176" s="8">
        <v>365</v>
      </c>
      <c r="P176" s="8">
        <f t="shared" si="1"/>
        <v>365</v>
      </c>
      <c r="Q176" s="19">
        <v>44782</v>
      </c>
      <c r="R176" s="20">
        <v>44788</v>
      </c>
      <c r="S176" s="20">
        <v>45152</v>
      </c>
      <c r="T176" s="20" t="str">
        <f>CO176</f>
        <v>EN EJECUCION</v>
      </c>
      <c r="U176" s="21" t="e">
        <f t="shared" ca="1" si="3"/>
        <v>#VALUE!</v>
      </c>
      <c r="V176" s="2" t="s">
        <v>104</v>
      </c>
      <c r="W176" s="22" t="s">
        <v>1347</v>
      </c>
      <c r="X176" s="14" t="s">
        <v>104</v>
      </c>
      <c r="Y176" s="17" t="s">
        <v>143</v>
      </c>
      <c r="Z176" s="51">
        <v>860002184</v>
      </c>
      <c r="AA176" s="23"/>
      <c r="AB176" s="3" t="s">
        <v>1496</v>
      </c>
      <c r="AC176" s="23" t="s">
        <v>1497</v>
      </c>
      <c r="AD176" s="23"/>
      <c r="AE176" s="23"/>
      <c r="AF176" s="23"/>
      <c r="AG176" s="23"/>
      <c r="AH176" s="23"/>
      <c r="AI176" s="23"/>
      <c r="AJ176" s="17"/>
      <c r="AK176" s="3" t="s">
        <v>309</v>
      </c>
      <c r="AL176" s="3">
        <v>73002</v>
      </c>
      <c r="AM176" s="52" t="s">
        <v>153</v>
      </c>
      <c r="AN176" s="56">
        <v>20225320008193</v>
      </c>
      <c r="AO176" s="3"/>
      <c r="AP176" s="4"/>
      <c r="AQ176" s="48" t="s">
        <v>1498</v>
      </c>
      <c r="AR176" s="3"/>
      <c r="AS176" s="3" t="s">
        <v>1499</v>
      </c>
      <c r="AT176" s="3"/>
      <c r="AU176" s="3">
        <v>565</v>
      </c>
      <c r="AV176" s="24">
        <f>12280800+4567600+9453727+14128672+95332685+6961500</f>
        <v>142724984</v>
      </c>
      <c r="AW176" s="25">
        <v>44766</v>
      </c>
      <c r="AX176" s="3" t="s">
        <v>1500</v>
      </c>
      <c r="AY176" s="26" t="s">
        <v>1501</v>
      </c>
      <c r="AZ176" s="5">
        <v>44784</v>
      </c>
      <c r="BA176" s="10" t="s">
        <v>1502</v>
      </c>
      <c r="BB176" s="3" t="s">
        <v>116</v>
      </c>
      <c r="BC176" s="27" t="s">
        <v>1445</v>
      </c>
      <c r="BD176" s="9">
        <v>44762</v>
      </c>
      <c r="BE176" s="28" t="str">
        <f t="shared" si="4"/>
        <v>NO</v>
      </c>
      <c r="BF176" s="29"/>
      <c r="BG176" s="30"/>
      <c r="BH176" s="30"/>
      <c r="BI176" s="31"/>
      <c r="BJ176" s="30"/>
      <c r="BK176" s="31"/>
      <c r="BL176" s="30"/>
      <c r="BM176" s="31"/>
      <c r="BN176" s="32"/>
      <c r="BO176" s="32"/>
      <c r="BP176" s="30"/>
      <c r="BQ176" s="30">
        <f t="shared" si="5"/>
        <v>0</v>
      </c>
      <c r="BR176" s="32"/>
      <c r="BS176" s="32"/>
      <c r="BT176" s="30"/>
      <c r="BU176" s="30"/>
      <c r="BV176" s="32"/>
      <c r="BW176" s="32"/>
      <c r="BX176" s="30"/>
      <c r="BY176" s="33">
        <v>0</v>
      </c>
      <c r="BZ176" s="33">
        <v>0</v>
      </c>
      <c r="CA176" s="33">
        <v>0</v>
      </c>
      <c r="CB176" s="33">
        <v>365</v>
      </c>
      <c r="CC176" s="34"/>
      <c r="CD176" s="32"/>
      <c r="CE176" s="34"/>
      <c r="CF176" s="34"/>
      <c r="CG176" s="20"/>
      <c r="CH176" s="30"/>
      <c r="CI176" s="35"/>
      <c r="CJ176" s="30"/>
      <c r="CK176" s="30"/>
      <c r="CL176" s="20"/>
      <c r="CM176" s="30"/>
      <c r="CN176" s="28">
        <v>45152</v>
      </c>
      <c r="CO176" s="36" t="s">
        <v>932</v>
      </c>
      <c r="CP176" s="29">
        <v>308</v>
      </c>
      <c r="CQ176" s="37"/>
      <c r="CR176" s="38">
        <v>113019651</v>
      </c>
      <c r="CS176" s="39">
        <v>0</v>
      </c>
      <c r="CT176" s="39">
        <v>0</v>
      </c>
      <c r="CU176" s="39">
        <v>0</v>
      </c>
      <c r="CV176" s="39">
        <v>0</v>
      </c>
      <c r="CW176" s="38" t="s">
        <v>1267</v>
      </c>
      <c r="CX176" s="40">
        <v>45152</v>
      </c>
    </row>
    <row r="177" spans="1:102" ht="20.25" customHeight="1" x14ac:dyDescent="0.25">
      <c r="A177" s="10" t="s">
        <v>993</v>
      </c>
      <c r="B177" s="13" t="s">
        <v>996</v>
      </c>
      <c r="C177" s="1" t="s">
        <v>983</v>
      </c>
      <c r="D177" s="1" t="s">
        <v>995</v>
      </c>
      <c r="E177" s="1" t="s">
        <v>1153</v>
      </c>
      <c r="F177" s="6">
        <v>44763</v>
      </c>
      <c r="G177" s="14">
        <v>4</v>
      </c>
      <c r="H177" s="15">
        <v>44775</v>
      </c>
      <c r="I177" s="15"/>
      <c r="J177" s="60" t="s">
        <v>1214</v>
      </c>
      <c r="K177" s="49" t="s">
        <v>1216</v>
      </c>
      <c r="L177" s="7">
        <v>9870000</v>
      </c>
      <c r="M177" s="18">
        <f t="shared" si="0"/>
        <v>811232.87671232875</v>
      </c>
      <c r="N177" s="3"/>
      <c r="O177" s="8">
        <v>365</v>
      </c>
      <c r="P177" s="8">
        <f t="shared" si="1"/>
        <v>365</v>
      </c>
      <c r="Q177" s="19">
        <v>44781</v>
      </c>
      <c r="R177" s="20"/>
      <c r="S177" s="20"/>
      <c r="T177" s="20" t="str">
        <f t="shared" ref="T177" si="7">CO177</f>
        <v>EN EJECUCION</v>
      </c>
      <c r="U177" s="21" t="e">
        <f t="shared" ca="1" si="3"/>
        <v>#VALUE!</v>
      </c>
      <c r="V177" s="2" t="s">
        <v>104</v>
      </c>
      <c r="W177" s="22" t="s">
        <v>1348</v>
      </c>
      <c r="X177" s="14" t="s">
        <v>104</v>
      </c>
      <c r="Y177" s="17" t="s">
        <v>143</v>
      </c>
      <c r="Z177" s="51">
        <v>860037013</v>
      </c>
      <c r="AA177" s="23"/>
      <c r="AB177" s="3" t="s">
        <v>1503</v>
      </c>
      <c r="AC177" s="23">
        <v>19480687</v>
      </c>
      <c r="AD177" s="23"/>
      <c r="AE177" s="23"/>
      <c r="AF177" s="23"/>
      <c r="AG177" s="23"/>
      <c r="AH177" s="23"/>
      <c r="AI177" s="23"/>
      <c r="AJ177" s="17"/>
      <c r="AK177" s="3" t="s">
        <v>309</v>
      </c>
      <c r="AL177" s="3">
        <v>73002</v>
      </c>
      <c r="AM177" s="52" t="s">
        <v>153</v>
      </c>
      <c r="AN177" s="56">
        <v>20225320008193</v>
      </c>
      <c r="AO177" s="3"/>
      <c r="AP177" s="4"/>
      <c r="AQ177" s="48" t="s">
        <v>1504</v>
      </c>
      <c r="AR177" s="3"/>
      <c r="AS177" s="3"/>
      <c r="AT177" s="3"/>
      <c r="AU177" s="3">
        <v>565</v>
      </c>
      <c r="AV177" s="24">
        <v>142724984</v>
      </c>
      <c r="AW177" s="25">
        <v>44766</v>
      </c>
      <c r="AX177" s="3"/>
      <c r="AY177" s="26"/>
      <c r="AZ177" s="5"/>
      <c r="BA177" s="10">
        <v>141123</v>
      </c>
      <c r="BB177" s="3" t="s">
        <v>1505</v>
      </c>
      <c r="BC177" s="27" t="s">
        <v>1445</v>
      </c>
      <c r="BD177" s="9">
        <v>44763</v>
      </c>
      <c r="BE177" s="28" t="str">
        <f t="shared" si="4"/>
        <v>NO</v>
      </c>
      <c r="BF177" s="29"/>
      <c r="BG177" s="30"/>
      <c r="BH177" s="30"/>
      <c r="BI177" s="31"/>
      <c r="BJ177" s="30"/>
      <c r="BK177" s="31"/>
      <c r="BL177" s="30"/>
      <c r="BM177" s="31"/>
      <c r="BN177" s="32"/>
      <c r="BO177" s="32"/>
      <c r="BP177" s="30"/>
      <c r="BQ177" s="30">
        <f t="shared" si="5"/>
        <v>0</v>
      </c>
      <c r="BR177" s="32"/>
      <c r="BS177" s="32"/>
      <c r="BT177" s="30"/>
      <c r="BU177" s="30"/>
      <c r="BV177" s="32"/>
      <c r="BW177" s="32"/>
      <c r="BX177" s="30"/>
      <c r="BY177" s="33">
        <v>0</v>
      </c>
      <c r="BZ177" s="33">
        <v>0</v>
      </c>
      <c r="CA177" s="33">
        <v>0</v>
      </c>
      <c r="CB177" s="33">
        <v>365</v>
      </c>
      <c r="CC177" s="34"/>
      <c r="CD177" s="32"/>
      <c r="CE177" s="34"/>
      <c r="CF177" s="34"/>
      <c r="CG177" s="20"/>
      <c r="CH177" s="30"/>
      <c r="CI177" s="35"/>
      <c r="CJ177" s="30"/>
      <c r="CK177" s="30"/>
      <c r="CL177" s="20"/>
      <c r="CM177" s="30"/>
      <c r="CN177" s="28" t="s">
        <v>933</v>
      </c>
      <c r="CO177" s="36" t="s">
        <v>932</v>
      </c>
      <c r="CP177" s="29" t="e">
        <v>#VALUE!</v>
      </c>
      <c r="CQ177" s="37"/>
      <c r="CR177" s="38">
        <v>9870000</v>
      </c>
      <c r="CS177" s="39">
        <v>0</v>
      </c>
      <c r="CT177" s="39">
        <v>0</v>
      </c>
      <c r="CU177" s="39">
        <v>0</v>
      </c>
      <c r="CV177" s="39">
        <v>0</v>
      </c>
      <c r="CW177" s="38">
        <v>9870000</v>
      </c>
      <c r="CX177" s="40" t="s">
        <v>933</v>
      </c>
    </row>
    <row r="178" spans="1:102" ht="20.25" customHeight="1" x14ac:dyDescent="0.25">
      <c r="A178" s="10" t="s">
        <v>997</v>
      </c>
      <c r="B178" s="13" t="s">
        <v>998</v>
      </c>
      <c r="C178" s="1" t="s">
        <v>103</v>
      </c>
      <c r="D178" s="1" t="s">
        <v>124</v>
      </c>
      <c r="E178" s="1" t="s">
        <v>1158</v>
      </c>
      <c r="F178" s="6" t="s">
        <v>104</v>
      </c>
      <c r="G178" s="14" t="s">
        <v>104</v>
      </c>
      <c r="H178" s="15" t="s">
        <v>104</v>
      </c>
      <c r="I178" s="15"/>
      <c r="J178" s="60" t="s">
        <v>218</v>
      </c>
      <c r="K178" s="49" t="s">
        <v>1217</v>
      </c>
      <c r="L178" s="7">
        <v>30500000</v>
      </c>
      <c r="M178" s="18">
        <f t="shared" si="0"/>
        <v>6267123.2876712326</v>
      </c>
      <c r="N178" s="3">
        <v>4</v>
      </c>
      <c r="O178" s="8">
        <v>26</v>
      </c>
      <c r="P178" s="8">
        <f t="shared" si="1"/>
        <v>146</v>
      </c>
      <c r="Q178" s="19">
        <v>44777</v>
      </c>
      <c r="R178" s="20">
        <v>44778</v>
      </c>
      <c r="S178" s="20">
        <v>44926</v>
      </c>
      <c r="T178" s="20" t="str">
        <f>CO178</f>
        <v>EN EJECUCION</v>
      </c>
      <c r="U178" s="21" t="e">
        <f t="shared" ca="1" si="3"/>
        <v>#VALUE!</v>
      </c>
      <c r="V178" s="2">
        <v>1</v>
      </c>
      <c r="W178" s="22" t="s">
        <v>1349</v>
      </c>
      <c r="X178" s="14" t="s">
        <v>105</v>
      </c>
      <c r="Y178" s="17" t="s">
        <v>106</v>
      </c>
      <c r="Z178" s="51">
        <v>80098547</v>
      </c>
      <c r="AA178" s="23"/>
      <c r="AB178" s="3"/>
      <c r="AC178" s="23"/>
      <c r="AD178" s="23"/>
      <c r="AE178" s="23"/>
      <c r="AF178" s="23"/>
      <c r="AG178" s="23"/>
      <c r="AH178" s="23"/>
      <c r="AI178" s="23"/>
      <c r="AJ178" s="17" t="s">
        <v>333</v>
      </c>
      <c r="AK178" s="3" t="s">
        <v>309</v>
      </c>
      <c r="AL178" s="3">
        <v>74581</v>
      </c>
      <c r="AM178" s="52" t="s">
        <v>192</v>
      </c>
      <c r="AN178" s="56">
        <v>20225320008173</v>
      </c>
      <c r="AO178" s="3"/>
      <c r="AP178" s="4"/>
      <c r="AQ178" s="48" t="s">
        <v>571</v>
      </c>
      <c r="AR178" s="3">
        <v>2105</v>
      </c>
      <c r="AS178" s="3" t="s">
        <v>1415</v>
      </c>
      <c r="AT178" s="3" t="s">
        <v>107</v>
      </c>
      <c r="AU178" s="3">
        <v>598</v>
      </c>
      <c r="AV178" s="24">
        <v>30500000</v>
      </c>
      <c r="AW178" s="25">
        <v>44770</v>
      </c>
      <c r="AX178" s="3">
        <v>626</v>
      </c>
      <c r="AY178" s="26">
        <v>30500000</v>
      </c>
      <c r="AZ178" s="5">
        <v>44778</v>
      </c>
      <c r="BA178" s="10" t="s">
        <v>1506</v>
      </c>
      <c r="BB178" s="3" t="s">
        <v>1507</v>
      </c>
      <c r="BC178" s="27" t="s">
        <v>1480</v>
      </c>
      <c r="BD178" s="9">
        <v>44778</v>
      </c>
      <c r="BE178" s="28" t="str">
        <f t="shared" si="4"/>
        <v>NO</v>
      </c>
      <c r="BF178" s="29"/>
      <c r="BG178" s="30"/>
      <c r="BH178" s="30"/>
      <c r="BI178" s="31"/>
      <c r="BJ178" s="30"/>
      <c r="BK178" s="31"/>
      <c r="BL178" s="30"/>
      <c r="BM178" s="31"/>
      <c r="BN178" s="32"/>
      <c r="BO178" s="32"/>
      <c r="BP178" s="30"/>
      <c r="BQ178" s="30">
        <f t="shared" si="5"/>
        <v>0</v>
      </c>
      <c r="BR178" s="32"/>
      <c r="BS178" s="32"/>
      <c r="BT178" s="30"/>
      <c r="BU178" s="30"/>
      <c r="BV178" s="32"/>
      <c r="BW178" s="32"/>
      <c r="BX178" s="30"/>
      <c r="BY178" s="33">
        <v>0</v>
      </c>
      <c r="BZ178" s="33">
        <v>0</v>
      </c>
      <c r="CA178" s="33">
        <v>0</v>
      </c>
      <c r="CB178" s="33">
        <v>26</v>
      </c>
      <c r="CC178" s="34"/>
      <c r="CD178" s="32"/>
      <c r="CE178" s="34"/>
      <c r="CF178" s="34"/>
      <c r="CG178" s="20"/>
      <c r="CH178" s="30"/>
      <c r="CI178" s="35"/>
      <c r="CJ178" s="30"/>
      <c r="CK178" s="30"/>
      <c r="CL178" s="20"/>
      <c r="CM178" s="30"/>
      <c r="CN178" s="28">
        <v>44926</v>
      </c>
      <c r="CO178" s="36" t="s">
        <v>932</v>
      </c>
      <c r="CP178" s="29">
        <v>82</v>
      </c>
      <c r="CQ178" s="37"/>
      <c r="CR178" s="38">
        <v>30500000</v>
      </c>
      <c r="CS178" s="39">
        <v>0</v>
      </c>
      <c r="CT178" s="39">
        <v>0</v>
      </c>
      <c r="CU178" s="39">
        <v>0</v>
      </c>
      <c r="CV178" s="39">
        <v>0</v>
      </c>
      <c r="CW178" s="38" t="s">
        <v>1267</v>
      </c>
      <c r="CX178" s="40">
        <v>44926</v>
      </c>
    </row>
    <row r="179" spans="1:102" ht="20.25" customHeight="1" x14ac:dyDescent="0.25">
      <c r="A179" s="10" t="s">
        <v>999</v>
      </c>
      <c r="B179" s="13" t="s">
        <v>1000</v>
      </c>
      <c r="C179" s="1" t="s">
        <v>103</v>
      </c>
      <c r="D179" s="1" t="s">
        <v>124</v>
      </c>
      <c r="E179" s="1" t="s">
        <v>191</v>
      </c>
      <c r="F179" s="6" t="s">
        <v>104</v>
      </c>
      <c r="G179" s="14" t="s">
        <v>104</v>
      </c>
      <c r="H179" s="15" t="s">
        <v>104</v>
      </c>
      <c r="I179" s="15"/>
      <c r="J179" s="60" t="s">
        <v>1218</v>
      </c>
      <c r="K179" s="49" t="s">
        <v>1219</v>
      </c>
      <c r="L179" s="7">
        <v>8000000</v>
      </c>
      <c r="M179" s="18">
        <f t="shared" si="0"/>
        <v>1791044.7761194031</v>
      </c>
      <c r="N179" s="3">
        <v>4</v>
      </c>
      <c r="O179" s="8">
        <v>14</v>
      </c>
      <c r="P179" s="8">
        <f t="shared" si="1"/>
        <v>134</v>
      </c>
      <c r="Q179" s="19">
        <v>44783</v>
      </c>
      <c r="R179" s="20">
        <v>44790</v>
      </c>
      <c r="S179" s="20">
        <v>44926</v>
      </c>
      <c r="T179" s="20" t="str">
        <f t="shared" ref="T179:T271" si="8">CO179</f>
        <v>EN EJECUCION</v>
      </c>
      <c r="U179" s="21" t="e">
        <f t="shared" ca="1" si="3"/>
        <v>#VALUE!</v>
      </c>
      <c r="V179" s="2">
        <v>2</v>
      </c>
      <c r="W179" s="22" t="s">
        <v>746</v>
      </c>
      <c r="X179" s="14" t="s">
        <v>108</v>
      </c>
      <c r="Y179" s="17" t="s">
        <v>106</v>
      </c>
      <c r="Z179" s="51">
        <v>1010201281</v>
      </c>
      <c r="AA179" s="23"/>
      <c r="AB179" s="3"/>
      <c r="AC179" s="23"/>
      <c r="AD179" s="23"/>
      <c r="AE179" s="23"/>
      <c r="AF179" s="23"/>
      <c r="AG179" s="23"/>
      <c r="AH179" s="23"/>
      <c r="AI179" s="23"/>
      <c r="AJ179" s="17" t="s">
        <v>717</v>
      </c>
      <c r="AK179" s="3" t="s">
        <v>340</v>
      </c>
      <c r="AL179" s="3">
        <v>74336</v>
      </c>
      <c r="AM179" s="52" t="s">
        <v>1508</v>
      </c>
      <c r="AN179" s="56">
        <v>20225320008253</v>
      </c>
      <c r="AO179" s="3"/>
      <c r="AP179" s="4"/>
      <c r="AQ179" s="48" t="s">
        <v>719</v>
      </c>
      <c r="AR179" s="3">
        <v>2122</v>
      </c>
      <c r="AS179" s="3" t="s">
        <v>720</v>
      </c>
      <c r="AT179" s="3" t="s">
        <v>107</v>
      </c>
      <c r="AU179" s="3">
        <v>596</v>
      </c>
      <c r="AV179" s="24">
        <v>88000000</v>
      </c>
      <c r="AW179" s="25">
        <v>44769</v>
      </c>
      <c r="AX179" s="3">
        <v>645</v>
      </c>
      <c r="AY179" s="26">
        <v>8000000</v>
      </c>
      <c r="AZ179" s="5">
        <v>44785</v>
      </c>
      <c r="BA179" s="10" t="s">
        <v>1509</v>
      </c>
      <c r="BB179" s="3" t="s">
        <v>116</v>
      </c>
      <c r="BC179" s="27" t="s">
        <v>1480</v>
      </c>
      <c r="BD179" s="9">
        <v>44784</v>
      </c>
      <c r="BE179" s="28" t="str">
        <f t="shared" si="4"/>
        <v>NO</v>
      </c>
      <c r="BF179" s="29"/>
      <c r="BG179" s="30"/>
      <c r="BH179" s="30"/>
      <c r="BI179" s="31"/>
      <c r="BJ179" s="30"/>
      <c r="BK179" s="31"/>
      <c r="BL179" s="30"/>
      <c r="BM179" s="31"/>
      <c r="BN179" s="32"/>
      <c r="BO179" s="32"/>
      <c r="BP179" s="30"/>
      <c r="BQ179" s="30">
        <f t="shared" si="5"/>
        <v>0</v>
      </c>
      <c r="BR179" s="32"/>
      <c r="BS179" s="32"/>
      <c r="BT179" s="30"/>
      <c r="BU179" s="30"/>
      <c r="BV179" s="32"/>
      <c r="BW179" s="32"/>
      <c r="BX179" s="30"/>
      <c r="BY179" s="33">
        <v>0</v>
      </c>
      <c r="BZ179" s="33">
        <v>0</v>
      </c>
      <c r="CA179" s="33">
        <v>0</v>
      </c>
      <c r="CB179" s="33">
        <v>14</v>
      </c>
      <c r="CC179" s="34"/>
      <c r="CD179" s="32"/>
      <c r="CE179" s="34"/>
      <c r="CF179" s="34"/>
      <c r="CG179" s="20"/>
      <c r="CH179" s="30"/>
      <c r="CI179" s="35"/>
      <c r="CJ179" s="30"/>
      <c r="CK179" s="30"/>
      <c r="CL179" s="20"/>
      <c r="CM179" s="30"/>
      <c r="CN179" s="28">
        <v>44926</v>
      </c>
      <c r="CO179" s="36" t="s">
        <v>932</v>
      </c>
      <c r="CP179" s="29">
        <v>82</v>
      </c>
      <c r="CQ179" s="37"/>
      <c r="CR179" s="38">
        <v>8000000</v>
      </c>
      <c r="CS179" s="39">
        <v>0</v>
      </c>
      <c r="CT179" s="39">
        <v>0</v>
      </c>
      <c r="CU179" s="39">
        <v>0</v>
      </c>
      <c r="CV179" s="39">
        <v>0</v>
      </c>
      <c r="CW179" s="38" t="s">
        <v>1267</v>
      </c>
      <c r="CX179" s="40">
        <v>44926</v>
      </c>
    </row>
    <row r="180" spans="1:102" ht="20.25" customHeight="1" x14ac:dyDescent="0.25">
      <c r="A180" s="10" t="s">
        <v>999</v>
      </c>
      <c r="B180" s="13" t="s">
        <v>1001</v>
      </c>
      <c r="C180" s="1" t="s">
        <v>103</v>
      </c>
      <c r="D180" s="1" t="s">
        <v>124</v>
      </c>
      <c r="E180" s="1" t="s">
        <v>191</v>
      </c>
      <c r="F180" s="6" t="s">
        <v>104</v>
      </c>
      <c r="G180" s="14" t="s">
        <v>104</v>
      </c>
      <c r="H180" s="15" t="s">
        <v>104</v>
      </c>
      <c r="I180" s="15"/>
      <c r="J180" s="60" t="s">
        <v>1218</v>
      </c>
      <c r="K180" s="49" t="s">
        <v>1219</v>
      </c>
      <c r="L180" s="7">
        <v>8000000</v>
      </c>
      <c r="M180" s="18">
        <f>L180/P180*30</f>
        <v>1791044.7761194031</v>
      </c>
      <c r="N180" s="3">
        <v>4</v>
      </c>
      <c r="O180" s="8">
        <v>14</v>
      </c>
      <c r="P180" s="8">
        <f>N180*30+O180</f>
        <v>134</v>
      </c>
      <c r="Q180" s="19">
        <v>44784</v>
      </c>
      <c r="R180" s="20">
        <v>44790</v>
      </c>
      <c r="S180" s="20">
        <v>44926</v>
      </c>
      <c r="T180" s="20" t="str">
        <f>CO180</f>
        <v>EN EJECUCION</v>
      </c>
      <c r="U180" s="21" t="e">
        <f ca="1">IF((TODAY()-R180+1)/(T180-R180+1)&gt;0,IF((TODAY()-R180+1)/(T180-R180+1)&lt;1,(TODAY()-R180+1)/(T180-R180+1),1),0)</f>
        <v>#VALUE!</v>
      </c>
      <c r="V180" s="2">
        <v>2</v>
      </c>
      <c r="W180" s="22" t="s">
        <v>1350</v>
      </c>
      <c r="X180" s="14" t="s">
        <v>105</v>
      </c>
      <c r="Y180" s="17" t="s">
        <v>106</v>
      </c>
      <c r="Z180" s="51">
        <v>1026300965</v>
      </c>
      <c r="AA180" s="23" t="s">
        <v>110</v>
      </c>
      <c r="AB180" s="3"/>
      <c r="AC180" s="23"/>
      <c r="AD180" s="23"/>
      <c r="AE180" s="23"/>
      <c r="AF180" s="23"/>
      <c r="AG180" s="23"/>
      <c r="AH180" s="23"/>
      <c r="AI180" s="23"/>
      <c r="AJ180" s="17" t="s">
        <v>717</v>
      </c>
      <c r="AK180" s="3" t="s">
        <v>340</v>
      </c>
      <c r="AL180" s="3">
        <v>74336</v>
      </c>
      <c r="AM180" s="52" t="s">
        <v>1508</v>
      </c>
      <c r="AN180" s="56">
        <v>20225320008253</v>
      </c>
      <c r="AO180" s="3"/>
      <c r="AP180" s="4"/>
      <c r="AQ180" s="48" t="s">
        <v>719</v>
      </c>
      <c r="AR180" s="3">
        <v>2122</v>
      </c>
      <c r="AS180" s="3" t="s">
        <v>720</v>
      </c>
      <c r="AT180" s="3" t="s">
        <v>107</v>
      </c>
      <c r="AU180" s="3">
        <v>596</v>
      </c>
      <c r="AV180" s="24">
        <v>88000000</v>
      </c>
      <c r="AW180" s="25">
        <v>44769</v>
      </c>
      <c r="AX180" s="3">
        <v>644</v>
      </c>
      <c r="AY180" s="26">
        <v>8000000</v>
      </c>
      <c r="AZ180" s="5">
        <v>44785</v>
      </c>
      <c r="BA180" s="10" t="s">
        <v>1510</v>
      </c>
      <c r="BB180" s="3" t="s">
        <v>116</v>
      </c>
      <c r="BC180" s="27" t="s">
        <v>1480</v>
      </c>
      <c r="BD180" s="9">
        <v>44784</v>
      </c>
      <c r="BE180" s="28" t="str">
        <f>IF(ISBLANK(BF180),"NO","SI")</f>
        <v>NO</v>
      </c>
      <c r="BF180" s="29"/>
      <c r="BG180" s="30"/>
      <c r="BH180" s="30"/>
      <c r="BI180" s="31"/>
      <c r="BJ180" s="30"/>
      <c r="BK180" s="31"/>
      <c r="BL180" s="30"/>
      <c r="BM180" s="31"/>
      <c r="BN180" s="32"/>
      <c r="BO180" s="32"/>
      <c r="BP180" s="30"/>
      <c r="BQ180" s="30">
        <f t="shared" si="5"/>
        <v>0</v>
      </c>
      <c r="BR180" s="32"/>
      <c r="BS180" s="32"/>
      <c r="BT180" s="30"/>
      <c r="BU180" s="30"/>
      <c r="BV180" s="32"/>
      <c r="BW180" s="32"/>
      <c r="BX180" s="30"/>
      <c r="BY180" s="33">
        <v>0</v>
      </c>
      <c r="BZ180" s="33">
        <v>0</v>
      </c>
      <c r="CA180" s="33">
        <v>0</v>
      </c>
      <c r="CB180" s="33">
        <v>14</v>
      </c>
      <c r="CC180" s="34"/>
      <c r="CD180" s="32"/>
      <c r="CE180" s="34"/>
      <c r="CF180" s="34"/>
      <c r="CG180" s="20"/>
      <c r="CH180" s="30"/>
      <c r="CI180" s="35"/>
      <c r="CJ180" s="30"/>
      <c r="CK180" s="30"/>
      <c r="CL180" s="20"/>
      <c r="CM180" s="30"/>
      <c r="CN180" s="28">
        <v>44926</v>
      </c>
      <c r="CO180" s="36" t="s">
        <v>932</v>
      </c>
      <c r="CP180" s="29">
        <v>82</v>
      </c>
      <c r="CQ180" s="37"/>
      <c r="CR180" s="38">
        <v>8000000</v>
      </c>
      <c r="CS180" s="39">
        <v>0</v>
      </c>
      <c r="CT180" s="39">
        <v>0</v>
      </c>
      <c r="CU180" s="39">
        <v>0</v>
      </c>
      <c r="CV180" s="39">
        <v>0</v>
      </c>
      <c r="CW180" s="38" t="s">
        <v>1267</v>
      </c>
      <c r="CX180" s="40">
        <v>44926</v>
      </c>
    </row>
    <row r="181" spans="1:102" ht="20.25" customHeight="1" x14ac:dyDescent="0.25">
      <c r="A181" s="10" t="s">
        <v>999</v>
      </c>
      <c r="B181" s="13" t="s">
        <v>1002</v>
      </c>
      <c r="C181" s="1" t="s">
        <v>103</v>
      </c>
      <c r="D181" s="1" t="s">
        <v>124</v>
      </c>
      <c r="E181" s="1" t="s">
        <v>191</v>
      </c>
      <c r="F181" s="6" t="s">
        <v>104</v>
      </c>
      <c r="G181" s="14" t="s">
        <v>104</v>
      </c>
      <c r="H181" s="15" t="s">
        <v>104</v>
      </c>
      <c r="I181" s="15"/>
      <c r="J181" s="60" t="s">
        <v>1218</v>
      </c>
      <c r="K181" s="49" t="s">
        <v>1219</v>
      </c>
      <c r="L181" s="7">
        <v>8000000</v>
      </c>
      <c r="M181" s="18">
        <f t="shared" si="0"/>
        <v>1600000</v>
      </c>
      <c r="N181" s="3">
        <v>5</v>
      </c>
      <c r="O181" s="8"/>
      <c r="P181" s="8">
        <f t="shared" si="1"/>
        <v>150</v>
      </c>
      <c r="Q181" s="19">
        <v>44782</v>
      </c>
      <c r="R181" s="20">
        <v>44782</v>
      </c>
      <c r="S181" s="20">
        <v>44926</v>
      </c>
      <c r="T181" s="20" t="str">
        <f t="shared" si="8"/>
        <v>EN EJECUCION</v>
      </c>
      <c r="U181" s="21" t="e">
        <f t="shared" ca="1" si="3"/>
        <v>#VALUE!</v>
      </c>
      <c r="V181" s="2">
        <v>2</v>
      </c>
      <c r="W181" s="22" t="s">
        <v>328</v>
      </c>
      <c r="X181" s="14" t="s">
        <v>108</v>
      </c>
      <c r="Y181" s="17" t="s">
        <v>106</v>
      </c>
      <c r="Z181" s="51">
        <v>1026281709</v>
      </c>
      <c r="AA181" s="23"/>
      <c r="AB181" s="3"/>
      <c r="AC181" s="23"/>
      <c r="AD181" s="23"/>
      <c r="AE181" s="23"/>
      <c r="AF181" s="23"/>
      <c r="AG181" s="23"/>
      <c r="AH181" s="23"/>
      <c r="AI181" s="23"/>
      <c r="AJ181" s="17" t="s">
        <v>717</v>
      </c>
      <c r="AK181" s="3" t="s">
        <v>340</v>
      </c>
      <c r="AL181" s="3">
        <v>74336</v>
      </c>
      <c r="AM181" s="52" t="s">
        <v>1508</v>
      </c>
      <c r="AN181" s="56">
        <v>20225320008253</v>
      </c>
      <c r="AO181" s="3"/>
      <c r="AP181" s="4"/>
      <c r="AQ181" s="48" t="s">
        <v>719</v>
      </c>
      <c r="AR181" s="3">
        <v>2122</v>
      </c>
      <c r="AS181" s="3" t="s">
        <v>720</v>
      </c>
      <c r="AT181" s="3" t="s">
        <v>107</v>
      </c>
      <c r="AU181" s="3">
        <v>596</v>
      </c>
      <c r="AV181" s="24">
        <v>88000000</v>
      </c>
      <c r="AW181" s="25">
        <v>44769</v>
      </c>
      <c r="AX181" s="3">
        <v>643</v>
      </c>
      <c r="AY181" s="26">
        <v>8000000</v>
      </c>
      <c r="AZ181" s="5">
        <v>44785</v>
      </c>
      <c r="BA181" s="10" t="s">
        <v>1511</v>
      </c>
      <c r="BB181" s="3" t="s">
        <v>116</v>
      </c>
      <c r="BC181" s="27" t="s">
        <v>1480</v>
      </c>
      <c r="BD181" s="9">
        <v>44782</v>
      </c>
      <c r="BE181" s="28" t="str">
        <f t="shared" si="4"/>
        <v>NO</v>
      </c>
      <c r="BF181" s="29"/>
      <c r="BG181" s="30"/>
      <c r="BH181" s="30"/>
      <c r="BI181" s="31"/>
      <c r="BJ181" s="30"/>
      <c r="BK181" s="31"/>
      <c r="BL181" s="30"/>
      <c r="BM181" s="31"/>
      <c r="BN181" s="32"/>
      <c r="BO181" s="32"/>
      <c r="BP181" s="30"/>
      <c r="BQ181" s="30">
        <f t="shared" si="5"/>
        <v>0</v>
      </c>
      <c r="BR181" s="32"/>
      <c r="BS181" s="32"/>
      <c r="BT181" s="30"/>
      <c r="BU181" s="30"/>
      <c r="BV181" s="32"/>
      <c r="BW181" s="32"/>
      <c r="BX181" s="30"/>
      <c r="BY181" s="33">
        <v>0</v>
      </c>
      <c r="BZ181" s="33">
        <v>0</v>
      </c>
      <c r="CA181" s="33">
        <v>0</v>
      </c>
      <c r="CB181" s="33">
        <v>0</v>
      </c>
      <c r="CC181" s="34"/>
      <c r="CD181" s="32"/>
      <c r="CE181" s="34"/>
      <c r="CF181" s="34"/>
      <c r="CG181" s="20"/>
      <c r="CH181" s="30"/>
      <c r="CI181" s="35"/>
      <c r="CJ181" s="30"/>
      <c r="CK181" s="30"/>
      <c r="CL181" s="20"/>
      <c r="CM181" s="30"/>
      <c r="CN181" s="28">
        <v>44926</v>
      </c>
      <c r="CO181" s="36" t="s">
        <v>932</v>
      </c>
      <c r="CP181" s="29">
        <v>82</v>
      </c>
      <c r="CQ181" s="37"/>
      <c r="CR181" s="38">
        <v>8000000</v>
      </c>
      <c r="CS181" s="39">
        <v>0</v>
      </c>
      <c r="CT181" s="39">
        <v>0</v>
      </c>
      <c r="CU181" s="39">
        <v>0</v>
      </c>
      <c r="CV181" s="39">
        <v>0</v>
      </c>
      <c r="CW181" s="38" t="s">
        <v>1267</v>
      </c>
      <c r="CX181" s="40">
        <v>44926</v>
      </c>
    </row>
    <row r="182" spans="1:102" ht="20.25" customHeight="1" x14ac:dyDescent="0.25">
      <c r="A182" s="10" t="s">
        <v>999</v>
      </c>
      <c r="B182" s="13" t="s">
        <v>1003</v>
      </c>
      <c r="C182" s="1" t="s">
        <v>103</v>
      </c>
      <c r="D182" s="1" t="s">
        <v>124</v>
      </c>
      <c r="E182" s="1" t="s">
        <v>191</v>
      </c>
      <c r="F182" s="6" t="s">
        <v>104</v>
      </c>
      <c r="G182" s="14" t="s">
        <v>104</v>
      </c>
      <c r="H182" s="15" t="s">
        <v>104</v>
      </c>
      <c r="I182" s="15"/>
      <c r="J182" s="60" t="s">
        <v>1218</v>
      </c>
      <c r="K182" s="49" t="s">
        <v>1219</v>
      </c>
      <c r="L182" s="7">
        <v>8000000</v>
      </c>
      <c r="M182" s="18">
        <f t="shared" si="0"/>
        <v>1791044.7761194031</v>
      </c>
      <c r="N182" s="3">
        <v>4</v>
      </c>
      <c r="O182" s="8">
        <v>14</v>
      </c>
      <c r="P182" s="8">
        <f t="shared" si="1"/>
        <v>134</v>
      </c>
      <c r="Q182" s="19">
        <v>44782</v>
      </c>
      <c r="R182" s="20">
        <v>44790</v>
      </c>
      <c r="S182" s="20">
        <v>44926</v>
      </c>
      <c r="T182" s="20" t="str">
        <f t="shared" si="8"/>
        <v>EN EJECUCION</v>
      </c>
      <c r="U182" s="21" t="e">
        <f t="shared" ca="1" si="3"/>
        <v>#VALUE!</v>
      </c>
      <c r="V182" s="2">
        <v>2</v>
      </c>
      <c r="W182" s="22" t="s">
        <v>326</v>
      </c>
      <c r="X182" s="14" t="s">
        <v>108</v>
      </c>
      <c r="Y182" s="17" t="s">
        <v>106</v>
      </c>
      <c r="Z182" s="51">
        <v>1022326119</v>
      </c>
      <c r="AA182" s="23"/>
      <c r="AB182" s="3"/>
      <c r="AC182" s="23"/>
      <c r="AD182" s="23"/>
      <c r="AE182" s="23"/>
      <c r="AF182" s="23"/>
      <c r="AG182" s="23"/>
      <c r="AH182" s="23"/>
      <c r="AI182" s="23"/>
      <c r="AJ182" s="17" t="s">
        <v>717</v>
      </c>
      <c r="AK182" s="3" t="s">
        <v>212</v>
      </c>
      <c r="AL182" s="3">
        <v>74336</v>
      </c>
      <c r="AM182" s="52" t="s">
        <v>1508</v>
      </c>
      <c r="AN182" s="56">
        <v>20225320008253</v>
      </c>
      <c r="AO182" s="3"/>
      <c r="AP182" s="4"/>
      <c r="AQ182" s="48" t="s">
        <v>719</v>
      </c>
      <c r="AR182" s="3">
        <v>2122</v>
      </c>
      <c r="AS182" s="3" t="s">
        <v>720</v>
      </c>
      <c r="AT182" s="3" t="s">
        <v>107</v>
      </c>
      <c r="AU182" s="3">
        <v>596</v>
      </c>
      <c r="AV182" s="24">
        <v>88000000</v>
      </c>
      <c r="AW182" s="25">
        <v>44769</v>
      </c>
      <c r="AX182" s="3">
        <v>637</v>
      </c>
      <c r="AY182" s="26">
        <v>8000000</v>
      </c>
      <c r="AZ182" s="5">
        <v>44784</v>
      </c>
      <c r="BA182" s="10" t="s">
        <v>1512</v>
      </c>
      <c r="BB182" s="3" t="s">
        <v>116</v>
      </c>
      <c r="BC182" s="27" t="s">
        <v>1480</v>
      </c>
      <c r="BD182" s="9">
        <v>44783</v>
      </c>
      <c r="BE182" s="28" t="str">
        <f t="shared" si="4"/>
        <v>NO</v>
      </c>
      <c r="BF182" s="29"/>
      <c r="BG182" s="30"/>
      <c r="BH182" s="30"/>
      <c r="BI182" s="31"/>
      <c r="BJ182" s="30"/>
      <c r="BK182" s="31"/>
      <c r="BL182" s="30"/>
      <c r="BM182" s="31"/>
      <c r="BN182" s="32"/>
      <c r="BO182" s="32"/>
      <c r="BP182" s="30"/>
      <c r="BQ182" s="30">
        <f t="shared" si="5"/>
        <v>0</v>
      </c>
      <c r="BR182" s="32"/>
      <c r="BS182" s="32"/>
      <c r="BT182" s="30"/>
      <c r="BU182" s="30"/>
      <c r="BV182" s="32"/>
      <c r="BW182" s="32"/>
      <c r="BX182" s="30"/>
      <c r="BY182" s="33">
        <v>0</v>
      </c>
      <c r="BZ182" s="33">
        <v>0</v>
      </c>
      <c r="CA182" s="33">
        <v>0</v>
      </c>
      <c r="CB182" s="33">
        <v>14</v>
      </c>
      <c r="CC182" s="34"/>
      <c r="CD182" s="32"/>
      <c r="CE182" s="34"/>
      <c r="CF182" s="34"/>
      <c r="CG182" s="20"/>
      <c r="CH182" s="30"/>
      <c r="CI182" s="35"/>
      <c r="CJ182" s="30"/>
      <c r="CK182" s="30"/>
      <c r="CL182" s="20"/>
      <c r="CM182" s="30"/>
      <c r="CN182" s="28">
        <v>44926</v>
      </c>
      <c r="CO182" s="36" t="s">
        <v>932</v>
      </c>
      <c r="CP182" s="29">
        <v>82</v>
      </c>
      <c r="CQ182" s="37"/>
      <c r="CR182" s="38">
        <v>8000000</v>
      </c>
      <c r="CS182" s="39">
        <v>0</v>
      </c>
      <c r="CT182" s="39">
        <v>0</v>
      </c>
      <c r="CU182" s="39">
        <v>0</v>
      </c>
      <c r="CV182" s="39">
        <v>0</v>
      </c>
      <c r="CW182" s="38" t="s">
        <v>1267</v>
      </c>
      <c r="CX182" s="40">
        <v>44926</v>
      </c>
    </row>
    <row r="183" spans="1:102" ht="20.25" customHeight="1" x14ac:dyDescent="0.25">
      <c r="A183" s="10" t="s">
        <v>999</v>
      </c>
      <c r="B183" s="13" t="s">
        <v>1004</v>
      </c>
      <c r="C183" s="1" t="s">
        <v>103</v>
      </c>
      <c r="D183" s="1" t="s">
        <v>124</v>
      </c>
      <c r="E183" s="1" t="s">
        <v>191</v>
      </c>
      <c r="F183" s="6" t="s">
        <v>104</v>
      </c>
      <c r="G183" s="14" t="s">
        <v>104</v>
      </c>
      <c r="H183" s="15" t="s">
        <v>104</v>
      </c>
      <c r="I183" s="15"/>
      <c r="J183" s="60" t="s">
        <v>1218</v>
      </c>
      <c r="K183" s="49" t="s">
        <v>1220</v>
      </c>
      <c r="L183" s="7">
        <v>8000000</v>
      </c>
      <c r="M183" s="18">
        <f t="shared" si="0"/>
        <v>1791044.7761194031</v>
      </c>
      <c r="N183" s="3">
        <v>4</v>
      </c>
      <c r="O183" s="8">
        <v>14</v>
      </c>
      <c r="P183" s="8">
        <f t="shared" si="1"/>
        <v>134</v>
      </c>
      <c r="Q183" s="19">
        <v>44782</v>
      </c>
      <c r="R183" s="20">
        <v>44790</v>
      </c>
      <c r="S183" s="20">
        <v>44926</v>
      </c>
      <c r="T183" s="20" t="str">
        <f t="shared" si="8"/>
        <v>EN EJECUCION</v>
      </c>
      <c r="U183" s="21" t="e">
        <f t="shared" ca="1" si="3"/>
        <v>#VALUE!</v>
      </c>
      <c r="V183" s="2">
        <v>2</v>
      </c>
      <c r="W183" s="22" t="s">
        <v>325</v>
      </c>
      <c r="X183" s="14" t="s">
        <v>108</v>
      </c>
      <c r="Y183" s="17" t="s">
        <v>106</v>
      </c>
      <c r="Z183" s="51">
        <v>1010242178</v>
      </c>
      <c r="AA183" s="23" t="s">
        <v>110</v>
      </c>
      <c r="AB183" s="3"/>
      <c r="AC183" s="23"/>
      <c r="AD183" s="23"/>
      <c r="AE183" s="23"/>
      <c r="AF183" s="23"/>
      <c r="AG183" s="23"/>
      <c r="AH183" s="23"/>
      <c r="AI183" s="23"/>
      <c r="AJ183" s="17" t="s">
        <v>717</v>
      </c>
      <c r="AK183" s="3" t="s">
        <v>212</v>
      </c>
      <c r="AL183" s="3">
        <v>74336</v>
      </c>
      <c r="AM183" s="52" t="s">
        <v>1508</v>
      </c>
      <c r="AN183" s="56">
        <v>20225320008253</v>
      </c>
      <c r="AO183" s="3"/>
      <c r="AP183" s="4"/>
      <c r="AQ183" s="48" t="s">
        <v>719</v>
      </c>
      <c r="AR183" s="3">
        <v>2122</v>
      </c>
      <c r="AS183" s="3" t="s">
        <v>720</v>
      </c>
      <c r="AT183" s="3" t="s">
        <v>107</v>
      </c>
      <c r="AU183" s="3">
        <v>596</v>
      </c>
      <c r="AV183" s="24">
        <v>88000000</v>
      </c>
      <c r="AW183" s="25">
        <v>44769</v>
      </c>
      <c r="AX183" s="3">
        <v>638</v>
      </c>
      <c r="AY183" s="26">
        <v>8000000</v>
      </c>
      <c r="AZ183" s="5">
        <v>44784</v>
      </c>
      <c r="BA183" s="10" t="s">
        <v>1513</v>
      </c>
      <c r="BB183" s="3" t="s">
        <v>116</v>
      </c>
      <c r="BC183" s="27" t="s">
        <v>1480</v>
      </c>
      <c r="BD183" s="9">
        <v>44782</v>
      </c>
      <c r="BE183" s="28" t="str">
        <f t="shared" si="4"/>
        <v>NO</v>
      </c>
      <c r="BF183" s="29"/>
      <c r="BG183" s="30"/>
      <c r="BH183" s="30"/>
      <c r="BI183" s="31"/>
      <c r="BJ183" s="30"/>
      <c r="BK183" s="31"/>
      <c r="BL183" s="30"/>
      <c r="BM183" s="31"/>
      <c r="BN183" s="32"/>
      <c r="BO183" s="32"/>
      <c r="BP183" s="30"/>
      <c r="BQ183" s="30">
        <f t="shared" si="5"/>
        <v>0</v>
      </c>
      <c r="BR183" s="32"/>
      <c r="BS183" s="32"/>
      <c r="BT183" s="30"/>
      <c r="BU183" s="30"/>
      <c r="BV183" s="32"/>
      <c r="BW183" s="32"/>
      <c r="BX183" s="30"/>
      <c r="BY183" s="33">
        <v>0</v>
      </c>
      <c r="BZ183" s="33">
        <v>0</v>
      </c>
      <c r="CA183" s="33">
        <v>0</v>
      </c>
      <c r="CB183" s="33">
        <v>14</v>
      </c>
      <c r="CC183" s="34"/>
      <c r="CD183" s="32"/>
      <c r="CE183" s="34"/>
      <c r="CF183" s="34"/>
      <c r="CG183" s="20"/>
      <c r="CH183" s="30"/>
      <c r="CI183" s="35"/>
      <c r="CJ183" s="30"/>
      <c r="CK183" s="30"/>
      <c r="CL183" s="20"/>
      <c r="CM183" s="30"/>
      <c r="CN183" s="28">
        <v>44926</v>
      </c>
      <c r="CO183" s="36" t="s">
        <v>932</v>
      </c>
      <c r="CP183" s="29">
        <v>82</v>
      </c>
      <c r="CQ183" s="37"/>
      <c r="CR183" s="38">
        <v>8000000</v>
      </c>
      <c r="CS183" s="39">
        <v>0</v>
      </c>
      <c r="CT183" s="39">
        <v>0</v>
      </c>
      <c r="CU183" s="39">
        <v>0</v>
      </c>
      <c r="CV183" s="39">
        <v>0</v>
      </c>
      <c r="CW183" s="38" t="s">
        <v>1267</v>
      </c>
      <c r="CX183" s="40">
        <v>44926</v>
      </c>
    </row>
    <row r="184" spans="1:102" ht="20.25" customHeight="1" x14ac:dyDescent="0.25">
      <c r="A184" s="10" t="s">
        <v>999</v>
      </c>
      <c r="B184" s="13" t="s">
        <v>1005</v>
      </c>
      <c r="C184" s="1" t="s">
        <v>103</v>
      </c>
      <c r="D184" s="1" t="s">
        <v>124</v>
      </c>
      <c r="E184" s="1" t="s">
        <v>191</v>
      </c>
      <c r="F184" s="6" t="s">
        <v>104</v>
      </c>
      <c r="G184" s="14" t="s">
        <v>104</v>
      </c>
      <c r="H184" s="15" t="s">
        <v>104</v>
      </c>
      <c r="I184" s="15"/>
      <c r="J184" s="60" t="s">
        <v>1218</v>
      </c>
      <c r="K184" s="49" t="s">
        <v>1219</v>
      </c>
      <c r="L184" s="7">
        <v>8000000</v>
      </c>
      <c r="M184" s="18">
        <f t="shared" si="0"/>
        <v>1791044.7761194031</v>
      </c>
      <c r="N184" s="3">
        <v>4</v>
      </c>
      <c r="O184" s="8">
        <v>14</v>
      </c>
      <c r="P184" s="8">
        <f t="shared" si="1"/>
        <v>134</v>
      </c>
      <c r="Q184" s="19">
        <v>44783</v>
      </c>
      <c r="R184" s="20">
        <v>44790</v>
      </c>
      <c r="S184" s="20">
        <v>44926</v>
      </c>
      <c r="T184" s="20" t="str">
        <f t="shared" si="8"/>
        <v>EN EJECUCION</v>
      </c>
      <c r="U184" s="21" t="e">
        <f t="shared" ca="1" si="3"/>
        <v>#VALUE!</v>
      </c>
      <c r="V184" s="2">
        <v>2</v>
      </c>
      <c r="W184" s="22" t="s">
        <v>290</v>
      </c>
      <c r="X184" s="14" t="s">
        <v>105</v>
      </c>
      <c r="Y184" s="17" t="s">
        <v>106</v>
      </c>
      <c r="Z184" s="51">
        <v>1010236964</v>
      </c>
      <c r="AA184" s="23" t="s">
        <v>110</v>
      </c>
      <c r="AB184" s="3"/>
      <c r="AC184" s="23"/>
      <c r="AD184" s="23"/>
      <c r="AE184" s="23"/>
      <c r="AF184" s="23"/>
      <c r="AG184" s="23"/>
      <c r="AH184" s="23"/>
      <c r="AI184" s="23"/>
      <c r="AJ184" s="17" t="s">
        <v>717</v>
      </c>
      <c r="AK184" s="3" t="s">
        <v>212</v>
      </c>
      <c r="AL184" s="3">
        <v>74336</v>
      </c>
      <c r="AM184" s="52" t="s">
        <v>1508</v>
      </c>
      <c r="AN184" s="56">
        <v>20225320008253</v>
      </c>
      <c r="AO184" s="3"/>
      <c r="AP184" s="4"/>
      <c r="AQ184" s="48" t="s">
        <v>719</v>
      </c>
      <c r="AR184" s="3">
        <v>2122</v>
      </c>
      <c r="AS184" s="3" t="s">
        <v>720</v>
      </c>
      <c r="AT184" s="3" t="s">
        <v>107</v>
      </c>
      <c r="AU184" s="3">
        <v>596</v>
      </c>
      <c r="AV184" s="24">
        <v>88000000</v>
      </c>
      <c r="AW184" s="25">
        <v>44769</v>
      </c>
      <c r="AX184" s="3">
        <v>639</v>
      </c>
      <c r="AY184" s="26">
        <v>8000000</v>
      </c>
      <c r="AZ184" s="5">
        <v>44784</v>
      </c>
      <c r="BA184" s="10" t="s">
        <v>1514</v>
      </c>
      <c r="BB184" s="3" t="s">
        <v>116</v>
      </c>
      <c r="BC184" s="27" t="s">
        <v>1480</v>
      </c>
      <c r="BD184" s="9"/>
      <c r="BE184" s="28" t="str">
        <f t="shared" si="4"/>
        <v>NO</v>
      </c>
      <c r="BF184" s="29"/>
      <c r="BG184" s="30"/>
      <c r="BH184" s="30"/>
      <c r="BI184" s="31"/>
      <c r="BJ184" s="30"/>
      <c r="BK184" s="31"/>
      <c r="BL184" s="30"/>
      <c r="BM184" s="31"/>
      <c r="BN184" s="32"/>
      <c r="BO184" s="32"/>
      <c r="BP184" s="30"/>
      <c r="BQ184" s="30">
        <f t="shared" si="5"/>
        <v>0</v>
      </c>
      <c r="BR184" s="32"/>
      <c r="BS184" s="32"/>
      <c r="BT184" s="30"/>
      <c r="BU184" s="30"/>
      <c r="BV184" s="32"/>
      <c r="BW184" s="32"/>
      <c r="BX184" s="30"/>
      <c r="BY184" s="33">
        <v>0</v>
      </c>
      <c r="BZ184" s="33">
        <v>0</v>
      </c>
      <c r="CA184" s="33">
        <v>0</v>
      </c>
      <c r="CB184" s="33">
        <v>14</v>
      </c>
      <c r="CC184" s="34"/>
      <c r="CD184" s="32"/>
      <c r="CE184" s="34"/>
      <c r="CF184" s="34"/>
      <c r="CG184" s="20"/>
      <c r="CH184" s="30"/>
      <c r="CI184" s="35"/>
      <c r="CJ184" s="30"/>
      <c r="CK184" s="30"/>
      <c r="CL184" s="20"/>
      <c r="CM184" s="30"/>
      <c r="CN184" s="28">
        <v>44926</v>
      </c>
      <c r="CO184" s="36" t="s">
        <v>932</v>
      </c>
      <c r="CP184" s="29">
        <v>82</v>
      </c>
      <c r="CQ184" s="37"/>
      <c r="CR184" s="38">
        <v>8000000</v>
      </c>
      <c r="CS184" s="39">
        <v>0</v>
      </c>
      <c r="CT184" s="39">
        <v>0</v>
      </c>
      <c r="CU184" s="39">
        <v>0</v>
      </c>
      <c r="CV184" s="39">
        <v>0</v>
      </c>
      <c r="CW184" s="38" t="s">
        <v>1267</v>
      </c>
      <c r="CX184" s="40">
        <v>44926</v>
      </c>
    </row>
    <row r="185" spans="1:102" ht="20.25" customHeight="1" x14ac:dyDescent="0.25">
      <c r="A185" s="10" t="s">
        <v>999</v>
      </c>
      <c r="B185" s="13" t="s">
        <v>1006</v>
      </c>
      <c r="C185" s="1" t="s">
        <v>103</v>
      </c>
      <c r="D185" s="1" t="s">
        <v>124</v>
      </c>
      <c r="E185" s="1" t="s">
        <v>191</v>
      </c>
      <c r="F185" s="6" t="s">
        <v>104</v>
      </c>
      <c r="G185" s="14" t="s">
        <v>104</v>
      </c>
      <c r="H185" s="15" t="s">
        <v>104</v>
      </c>
      <c r="I185" s="15"/>
      <c r="J185" s="60" t="s">
        <v>1218</v>
      </c>
      <c r="K185" s="49" t="s">
        <v>1219</v>
      </c>
      <c r="L185" s="7">
        <v>8000000</v>
      </c>
      <c r="M185" s="18">
        <f t="shared" si="0"/>
        <v>1791044.7761194031</v>
      </c>
      <c r="N185" s="3">
        <v>4</v>
      </c>
      <c r="O185" s="8">
        <v>14</v>
      </c>
      <c r="P185" s="8">
        <f t="shared" si="1"/>
        <v>134</v>
      </c>
      <c r="Q185" s="19">
        <v>44782</v>
      </c>
      <c r="R185" s="20">
        <v>44790</v>
      </c>
      <c r="S185" s="20">
        <v>44926</v>
      </c>
      <c r="T185" s="20" t="str">
        <f t="shared" si="8"/>
        <v>EN EJECUCION</v>
      </c>
      <c r="U185" s="21" t="e">
        <f t="shared" ca="1" si="3"/>
        <v>#VALUE!</v>
      </c>
      <c r="V185" s="2">
        <v>2</v>
      </c>
      <c r="W185" s="22" t="s">
        <v>292</v>
      </c>
      <c r="X185" s="14" t="s">
        <v>105</v>
      </c>
      <c r="Y185" s="17" t="s">
        <v>106</v>
      </c>
      <c r="Z185" s="51">
        <v>1010238165</v>
      </c>
      <c r="AA185" s="23"/>
      <c r="AB185" s="3"/>
      <c r="AC185" s="23"/>
      <c r="AD185" s="23"/>
      <c r="AE185" s="23"/>
      <c r="AF185" s="23"/>
      <c r="AG185" s="23"/>
      <c r="AH185" s="23"/>
      <c r="AI185" s="23"/>
      <c r="AJ185" s="17" t="s">
        <v>717</v>
      </c>
      <c r="AK185" s="3" t="s">
        <v>212</v>
      </c>
      <c r="AL185" s="3">
        <v>74336</v>
      </c>
      <c r="AM185" s="52" t="s">
        <v>1508</v>
      </c>
      <c r="AN185" s="56">
        <v>20225320008253</v>
      </c>
      <c r="AO185" s="3"/>
      <c r="AP185" s="4"/>
      <c r="AQ185" s="48" t="s">
        <v>719</v>
      </c>
      <c r="AR185" s="3">
        <v>2122</v>
      </c>
      <c r="AS185" s="3" t="s">
        <v>720</v>
      </c>
      <c r="AT185" s="3" t="s">
        <v>107</v>
      </c>
      <c r="AU185" s="3">
        <v>596</v>
      </c>
      <c r="AV185" s="24">
        <v>88000000</v>
      </c>
      <c r="AW185" s="25">
        <v>44769</v>
      </c>
      <c r="AX185" s="3">
        <v>640</v>
      </c>
      <c r="AY185" s="26">
        <v>8000000</v>
      </c>
      <c r="AZ185" s="5">
        <v>44784</v>
      </c>
      <c r="BA185" s="10" t="s">
        <v>1515</v>
      </c>
      <c r="BB185" s="3" t="s">
        <v>116</v>
      </c>
      <c r="BC185" s="27" t="s">
        <v>1480</v>
      </c>
      <c r="BD185" s="9">
        <v>44784</v>
      </c>
      <c r="BE185" s="28" t="str">
        <f t="shared" si="4"/>
        <v>NO</v>
      </c>
      <c r="BF185" s="29"/>
      <c r="BG185" s="30"/>
      <c r="BH185" s="30"/>
      <c r="BI185" s="31"/>
      <c r="BJ185" s="30"/>
      <c r="BK185" s="31"/>
      <c r="BL185" s="30"/>
      <c r="BM185" s="31"/>
      <c r="BN185" s="32"/>
      <c r="BO185" s="32"/>
      <c r="BP185" s="30"/>
      <c r="BQ185" s="30">
        <f t="shared" si="5"/>
        <v>0</v>
      </c>
      <c r="BR185" s="32"/>
      <c r="BS185" s="32"/>
      <c r="BT185" s="30"/>
      <c r="BU185" s="30"/>
      <c r="BV185" s="32"/>
      <c r="BW185" s="32"/>
      <c r="BX185" s="30"/>
      <c r="BY185" s="33">
        <v>0</v>
      </c>
      <c r="BZ185" s="33">
        <v>0</v>
      </c>
      <c r="CA185" s="33">
        <v>0</v>
      </c>
      <c r="CB185" s="33">
        <v>14</v>
      </c>
      <c r="CC185" s="34"/>
      <c r="CD185" s="32"/>
      <c r="CE185" s="34"/>
      <c r="CF185" s="34"/>
      <c r="CG185" s="20"/>
      <c r="CH185" s="30"/>
      <c r="CI185" s="35"/>
      <c r="CJ185" s="30"/>
      <c r="CK185" s="30"/>
      <c r="CL185" s="20"/>
      <c r="CM185" s="30"/>
      <c r="CN185" s="28">
        <v>44926</v>
      </c>
      <c r="CO185" s="36" t="s">
        <v>932</v>
      </c>
      <c r="CP185" s="29">
        <v>82</v>
      </c>
      <c r="CQ185" s="37"/>
      <c r="CR185" s="38">
        <v>8000000</v>
      </c>
      <c r="CS185" s="39">
        <v>0</v>
      </c>
      <c r="CT185" s="39">
        <v>0</v>
      </c>
      <c r="CU185" s="39">
        <v>0</v>
      </c>
      <c r="CV185" s="39">
        <v>0</v>
      </c>
      <c r="CW185" s="38" t="s">
        <v>1267</v>
      </c>
      <c r="CX185" s="40">
        <v>44926</v>
      </c>
    </row>
    <row r="186" spans="1:102" ht="20.25" customHeight="1" x14ac:dyDescent="0.25">
      <c r="A186" s="10" t="s">
        <v>1007</v>
      </c>
      <c r="B186" s="13" t="s">
        <v>1008</v>
      </c>
      <c r="C186" s="1" t="s">
        <v>103</v>
      </c>
      <c r="D186" s="1" t="s">
        <v>984</v>
      </c>
      <c r="E186" s="1" t="s">
        <v>191</v>
      </c>
      <c r="F186" s="6" t="s">
        <v>104</v>
      </c>
      <c r="G186" s="14" t="s">
        <v>104</v>
      </c>
      <c r="H186" s="15" t="s">
        <v>104</v>
      </c>
      <c r="I186" s="15" t="s">
        <v>1161</v>
      </c>
      <c r="J186" s="60" t="s">
        <v>1221</v>
      </c>
      <c r="K186" s="49" t="s">
        <v>1222</v>
      </c>
      <c r="L186" s="7" t="s">
        <v>1312</v>
      </c>
      <c r="M186" s="18">
        <v>2960000</v>
      </c>
      <c r="N186" s="3">
        <v>4</v>
      </c>
      <c r="O186" s="8">
        <v>14</v>
      </c>
      <c r="P186" s="8">
        <v>150</v>
      </c>
      <c r="Q186" s="19">
        <v>44782</v>
      </c>
      <c r="R186" s="20">
        <v>44790</v>
      </c>
      <c r="S186" s="20">
        <v>44926</v>
      </c>
      <c r="T186" s="20" t="str">
        <f t="shared" si="8"/>
        <v>EN EJECUCION</v>
      </c>
      <c r="U186" s="21" t="e">
        <f t="shared" ca="1" si="3"/>
        <v>#VALUE!</v>
      </c>
      <c r="V186" s="2">
        <v>2</v>
      </c>
      <c r="W186" s="22" t="s">
        <v>770</v>
      </c>
      <c r="X186" s="14" t="s">
        <v>105</v>
      </c>
      <c r="Y186" s="17" t="s">
        <v>106</v>
      </c>
      <c r="Z186" s="51">
        <v>94070749</v>
      </c>
      <c r="AA186" s="23" t="s">
        <v>1161</v>
      </c>
      <c r="AB186" s="3" t="s">
        <v>1161</v>
      </c>
      <c r="AC186" s="23" t="s">
        <v>1161</v>
      </c>
      <c r="AD186" s="23" t="s">
        <v>1161</v>
      </c>
      <c r="AE186" s="23" t="s">
        <v>1161</v>
      </c>
      <c r="AF186" s="23" t="s">
        <v>1161</v>
      </c>
      <c r="AG186" s="23" t="s">
        <v>1161</v>
      </c>
      <c r="AH186" s="23" t="s">
        <v>1161</v>
      </c>
      <c r="AI186" s="23" t="s">
        <v>1161</v>
      </c>
      <c r="AJ186" s="17" t="s">
        <v>717</v>
      </c>
      <c r="AK186" s="3" t="s">
        <v>176</v>
      </c>
      <c r="AL186" s="3">
        <v>74297</v>
      </c>
      <c r="AM186" s="52" t="s">
        <v>1508</v>
      </c>
      <c r="AN186" s="56">
        <v>20225320008253</v>
      </c>
      <c r="AO186" s="3" t="s">
        <v>1161</v>
      </c>
      <c r="AP186" s="4" t="s">
        <v>1161</v>
      </c>
      <c r="AQ186" s="48" t="s">
        <v>719</v>
      </c>
      <c r="AR186" s="3">
        <v>2100</v>
      </c>
      <c r="AS186" s="3" t="s">
        <v>1516</v>
      </c>
      <c r="AT186" s="3" t="s">
        <v>107</v>
      </c>
      <c r="AU186" s="3">
        <v>593</v>
      </c>
      <c r="AV186" s="24" t="s">
        <v>1517</v>
      </c>
      <c r="AW186" s="25" t="s">
        <v>1518</v>
      </c>
      <c r="AX186" s="3">
        <v>631</v>
      </c>
      <c r="AY186" s="26">
        <v>14800000</v>
      </c>
      <c r="AZ186" s="5">
        <v>44784</v>
      </c>
      <c r="BA186" s="10" t="s">
        <v>1519</v>
      </c>
      <c r="BB186" s="3" t="s">
        <v>116</v>
      </c>
      <c r="BC186" s="27" t="s">
        <v>1480</v>
      </c>
      <c r="BD186" s="9">
        <v>44781</v>
      </c>
      <c r="BE186" s="28" t="str">
        <f t="shared" si="4"/>
        <v>NO</v>
      </c>
      <c r="BF186" s="29"/>
      <c r="BG186" s="30"/>
      <c r="BH186" s="30"/>
      <c r="BI186" s="31"/>
      <c r="BJ186" s="30"/>
      <c r="BK186" s="31"/>
      <c r="BL186" s="30"/>
      <c r="BM186" s="31"/>
      <c r="BN186" s="32"/>
      <c r="BO186" s="32"/>
      <c r="BP186" s="30"/>
      <c r="BQ186" s="30">
        <f t="shared" si="5"/>
        <v>0</v>
      </c>
      <c r="BR186" s="32"/>
      <c r="BS186" s="32"/>
      <c r="BT186" s="30"/>
      <c r="BU186" s="30"/>
      <c r="BV186" s="32"/>
      <c r="BW186" s="32"/>
      <c r="BX186" s="30"/>
      <c r="BY186" s="33">
        <v>0</v>
      </c>
      <c r="BZ186" s="33">
        <v>0</v>
      </c>
      <c r="CA186" s="33">
        <v>0</v>
      </c>
      <c r="CB186" s="33">
        <v>14</v>
      </c>
      <c r="CC186" s="34"/>
      <c r="CD186" s="32"/>
      <c r="CE186" s="34"/>
      <c r="CF186" s="34"/>
      <c r="CG186" s="20"/>
      <c r="CH186" s="30"/>
      <c r="CI186" s="35"/>
      <c r="CJ186" s="30"/>
      <c r="CK186" s="30"/>
      <c r="CL186" s="20"/>
      <c r="CM186" s="30"/>
      <c r="CN186" s="28">
        <v>44926</v>
      </c>
      <c r="CO186" s="36" t="s">
        <v>932</v>
      </c>
      <c r="CP186" s="29">
        <v>82</v>
      </c>
      <c r="CQ186" s="37"/>
      <c r="CR186" s="38" t="s">
        <v>1312</v>
      </c>
      <c r="CS186" s="39">
        <v>0</v>
      </c>
      <c r="CT186" s="39">
        <v>0</v>
      </c>
      <c r="CU186" s="39">
        <v>0</v>
      </c>
      <c r="CV186" s="39">
        <v>0</v>
      </c>
      <c r="CW186" s="38" t="s">
        <v>1267</v>
      </c>
      <c r="CX186" s="40">
        <v>44926</v>
      </c>
    </row>
    <row r="187" spans="1:102" ht="20.25" customHeight="1" x14ac:dyDescent="0.25">
      <c r="A187" s="10" t="s">
        <v>1007</v>
      </c>
      <c r="B187" s="13" t="s">
        <v>1009</v>
      </c>
      <c r="C187" s="1" t="s">
        <v>103</v>
      </c>
      <c r="D187" s="1" t="s">
        <v>984</v>
      </c>
      <c r="E187" s="1" t="s">
        <v>191</v>
      </c>
      <c r="F187" s="6" t="s">
        <v>104</v>
      </c>
      <c r="G187" s="14" t="s">
        <v>104</v>
      </c>
      <c r="H187" s="15" t="s">
        <v>104</v>
      </c>
      <c r="I187" s="15" t="s">
        <v>1161</v>
      </c>
      <c r="J187" s="60" t="s">
        <v>1221</v>
      </c>
      <c r="K187" s="49" t="s">
        <v>1222</v>
      </c>
      <c r="L187" s="7" t="s">
        <v>1312</v>
      </c>
      <c r="M187" s="18">
        <v>2960000</v>
      </c>
      <c r="N187" s="3">
        <v>4</v>
      </c>
      <c r="O187" s="8">
        <v>14</v>
      </c>
      <c r="P187" s="8">
        <v>150</v>
      </c>
      <c r="Q187" s="19">
        <v>44782</v>
      </c>
      <c r="R187" s="20">
        <v>44790</v>
      </c>
      <c r="S187" s="20">
        <v>44926</v>
      </c>
      <c r="T187" s="20" t="str">
        <f t="shared" si="8"/>
        <v>EN EJECUCION</v>
      </c>
      <c r="U187" s="21" t="e">
        <f t="shared" ca="1" si="3"/>
        <v>#VALUE!</v>
      </c>
      <c r="V187" s="2">
        <v>2</v>
      </c>
      <c r="W187" s="22" t="s">
        <v>1351</v>
      </c>
      <c r="X187" s="14" t="s">
        <v>105</v>
      </c>
      <c r="Y187" s="17" t="s">
        <v>106</v>
      </c>
      <c r="Z187" s="51">
        <v>1030675885</v>
      </c>
      <c r="AA187" s="23" t="s">
        <v>1161</v>
      </c>
      <c r="AB187" s="3" t="s">
        <v>1161</v>
      </c>
      <c r="AC187" s="23" t="s">
        <v>1161</v>
      </c>
      <c r="AD187" s="23" t="s">
        <v>1161</v>
      </c>
      <c r="AE187" s="23" t="s">
        <v>1161</v>
      </c>
      <c r="AF187" s="23" t="s">
        <v>1161</v>
      </c>
      <c r="AG187" s="23" t="s">
        <v>1161</v>
      </c>
      <c r="AH187" s="23" t="s">
        <v>1161</v>
      </c>
      <c r="AI187" s="23" t="s">
        <v>1161</v>
      </c>
      <c r="AJ187" s="17" t="s">
        <v>717</v>
      </c>
      <c r="AK187" s="3" t="s">
        <v>176</v>
      </c>
      <c r="AL187" s="3">
        <v>74297</v>
      </c>
      <c r="AM187" s="52" t="s">
        <v>1508</v>
      </c>
      <c r="AN187" s="56">
        <v>20225320008253</v>
      </c>
      <c r="AO187" s="3" t="s">
        <v>1161</v>
      </c>
      <c r="AP187" s="4" t="s">
        <v>1161</v>
      </c>
      <c r="AQ187" s="48" t="s">
        <v>719</v>
      </c>
      <c r="AR187" s="3">
        <v>2100</v>
      </c>
      <c r="AS187" s="3" t="s">
        <v>1516</v>
      </c>
      <c r="AT187" s="3" t="s">
        <v>107</v>
      </c>
      <c r="AU187" s="3">
        <v>593</v>
      </c>
      <c r="AV187" s="24" t="s">
        <v>1517</v>
      </c>
      <c r="AW187" s="25" t="s">
        <v>1518</v>
      </c>
      <c r="AX187" s="3">
        <v>632</v>
      </c>
      <c r="AY187" s="26">
        <v>14800000</v>
      </c>
      <c r="AZ187" s="5">
        <v>44784</v>
      </c>
      <c r="BA187" s="10" t="s">
        <v>1520</v>
      </c>
      <c r="BB187" s="3" t="s">
        <v>116</v>
      </c>
      <c r="BC187" s="27" t="s">
        <v>1480</v>
      </c>
      <c r="BD187" s="9">
        <v>44784</v>
      </c>
      <c r="BE187" s="28" t="str">
        <f t="shared" si="4"/>
        <v>NO</v>
      </c>
      <c r="BF187" s="29"/>
      <c r="BG187" s="30"/>
      <c r="BH187" s="30"/>
      <c r="BI187" s="31"/>
      <c r="BJ187" s="30"/>
      <c r="BK187" s="31"/>
      <c r="BL187" s="30"/>
      <c r="BM187" s="31"/>
      <c r="BN187" s="32"/>
      <c r="BO187" s="32"/>
      <c r="BP187" s="30"/>
      <c r="BQ187" s="30">
        <f t="shared" si="5"/>
        <v>0</v>
      </c>
      <c r="BR187" s="32"/>
      <c r="BS187" s="32"/>
      <c r="BT187" s="30"/>
      <c r="BU187" s="30"/>
      <c r="BV187" s="32"/>
      <c r="BW187" s="32"/>
      <c r="BX187" s="30"/>
      <c r="BY187" s="33">
        <v>0</v>
      </c>
      <c r="BZ187" s="33">
        <v>0</v>
      </c>
      <c r="CA187" s="33">
        <v>0</v>
      </c>
      <c r="CB187" s="33">
        <v>14</v>
      </c>
      <c r="CC187" s="34"/>
      <c r="CD187" s="32"/>
      <c r="CE187" s="34"/>
      <c r="CF187" s="34"/>
      <c r="CG187" s="20"/>
      <c r="CH187" s="30"/>
      <c r="CI187" s="35"/>
      <c r="CJ187" s="30"/>
      <c r="CK187" s="30"/>
      <c r="CL187" s="20"/>
      <c r="CM187" s="30"/>
      <c r="CN187" s="28">
        <v>44926</v>
      </c>
      <c r="CO187" s="36" t="s">
        <v>932</v>
      </c>
      <c r="CP187" s="29">
        <v>82</v>
      </c>
      <c r="CQ187" s="37"/>
      <c r="CR187" s="38" t="s">
        <v>1312</v>
      </c>
      <c r="CS187" s="39">
        <v>0</v>
      </c>
      <c r="CT187" s="39">
        <v>0</v>
      </c>
      <c r="CU187" s="39">
        <v>0</v>
      </c>
      <c r="CV187" s="39">
        <v>0</v>
      </c>
      <c r="CW187" s="38" t="s">
        <v>1267</v>
      </c>
      <c r="CX187" s="40">
        <v>44926</v>
      </c>
    </row>
    <row r="188" spans="1:102" ht="20.25" customHeight="1" x14ac:dyDescent="0.25">
      <c r="A188" s="10" t="s">
        <v>1007</v>
      </c>
      <c r="B188" s="13" t="s">
        <v>1010</v>
      </c>
      <c r="C188" s="1" t="s">
        <v>103</v>
      </c>
      <c r="D188" s="1" t="s">
        <v>984</v>
      </c>
      <c r="E188" s="1" t="s">
        <v>191</v>
      </c>
      <c r="F188" s="6" t="s">
        <v>104</v>
      </c>
      <c r="G188" s="14" t="s">
        <v>104</v>
      </c>
      <c r="H188" s="15" t="s">
        <v>104</v>
      </c>
      <c r="I188" s="15" t="s">
        <v>1161</v>
      </c>
      <c r="J188" s="60" t="s">
        <v>1221</v>
      </c>
      <c r="K188" s="49" t="s">
        <v>1222</v>
      </c>
      <c r="L188" s="7" t="s">
        <v>1312</v>
      </c>
      <c r="M188" s="18">
        <v>2960000</v>
      </c>
      <c r="N188" s="3">
        <v>4</v>
      </c>
      <c r="O188" s="8">
        <v>14</v>
      </c>
      <c r="P188" s="8">
        <v>150</v>
      </c>
      <c r="Q188" s="19">
        <v>44783</v>
      </c>
      <c r="R188" s="20">
        <v>44790</v>
      </c>
      <c r="S188" s="20">
        <v>44926</v>
      </c>
      <c r="T188" s="20" t="str">
        <f t="shared" si="8"/>
        <v>EN EJECUCION</v>
      </c>
      <c r="U188" s="21" t="e">
        <f t="shared" ca="1" si="3"/>
        <v>#VALUE!</v>
      </c>
      <c r="V188" s="2">
        <v>2</v>
      </c>
      <c r="W188" s="22" t="s">
        <v>1352</v>
      </c>
      <c r="X188" s="14" t="s">
        <v>105</v>
      </c>
      <c r="Y188" s="17" t="s">
        <v>106</v>
      </c>
      <c r="Z188" s="51">
        <v>1149444759</v>
      </c>
      <c r="AA188" s="23" t="s">
        <v>1161</v>
      </c>
      <c r="AB188" s="3" t="s">
        <v>1161</v>
      </c>
      <c r="AC188" s="23" t="s">
        <v>1161</v>
      </c>
      <c r="AD188" s="23" t="s">
        <v>1161</v>
      </c>
      <c r="AE188" s="23" t="s">
        <v>1161</v>
      </c>
      <c r="AF188" s="23" t="s">
        <v>1161</v>
      </c>
      <c r="AG188" s="23" t="s">
        <v>1161</v>
      </c>
      <c r="AH188" s="23" t="s">
        <v>1161</v>
      </c>
      <c r="AI188" s="23" t="s">
        <v>1161</v>
      </c>
      <c r="AJ188" s="17" t="s">
        <v>717</v>
      </c>
      <c r="AK188" s="3" t="s">
        <v>176</v>
      </c>
      <c r="AL188" s="3">
        <v>74297</v>
      </c>
      <c r="AM188" s="52" t="s">
        <v>1508</v>
      </c>
      <c r="AN188" s="56">
        <v>20225320008253</v>
      </c>
      <c r="AO188" s="3" t="s">
        <v>1161</v>
      </c>
      <c r="AP188" s="4" t="s">
        <v>1161</v>
      </c>
      <c r="AQ188" s="48" t="s">
        <v>719</v>
      </c>
      <c r="AR188" s="3">
        <v>2100</v>
      </c>
      <c r="AS188" s="3" t="s">
        <v>1516</v>
      </c>
      <c r="AT188" s="3" t="s">
        <v>107</v>
      </c>
      <c r="AU188" s="3">
        <v>593</v>
      </c>
      <c r="AV188" s="24" t="s">
        <v>1517</v>
      </c>
      <c r="AW188" s="25" t="s">
        <v>1518</v>
      </c>
      <c r="AX188" s="3">
        <v>633</v>
      </c>
      <c r="AY188" s="26">
        <v>14800000</v>
      </c>
      <c r="AZ188" s="5">
        <v>44784</v>
      </c>
      <c r="BA188" s="10" t="s">
        <v>1521</v>
      </c>
      <c r="BB188" s="3" t="s">
        <v>116</v>
      </c>
      <c r="BC188" s="27" t="s">
        <v>1480</v>
      </c>
      <c r="BD188" s="9">
        <v>44784</v>
      </c>
      <c r="BE188" s="28" t="str">
        <f t="shared" si="4"/>
        <v>NO</v>
      </c>
      <c r="BF188" s="29"/>
      <c r="BG188" s="30"/>
      <c r="BH188" s="30"/>
      <c r="BI188" s="31"/>
      <c r="BJ188" s="30"/>
      <c r="BK188" s="31"/>
      <c r="BL188" s="30"/>
      <c r="BM188" s="31"/>
      <c r="BN188" s="32"/>
      <c r="BO188" s="32"/>
      <c r="BP188" s="30"/>
      <c r="BQ188" s="30">
        <f t="shared" si="5"/>
        <v>0</v>
      </c>
      <c r="BR188" s="32"/>
      <c r="BS188" s="32"/>
      <c r="BT188" s="30"/>
      <c r="BU188" s="30"/>
      <c r="BV188" s="32"/>
      <c r="BW188" s="32"/>
      <c r="BX188" s="30"/>
      <c r="BY188" s="33">
        <v>0</v>
      </c>
      <c r="BZ188" s="33">
        <v>0</v>
      </c>
      <c r="CA188" s="33">
        <v>0</v>
      </c>
      <c r="CB188" s="33">
        <v>14</v>
      </c>
      <c r="CC188" s="34"/>
      <c r="CD188" s="32"/>
      <c r="CE188" s="34"/>
      <c r="CF188" s="34"/>
      <c r="CG188" s="20"/>
      <c r="CH188" s="30"/>
      <c r="CI188" s="35"/>
      <c r="CJ188" s="30"/>
      <c r="CK188" s="30"/>
      <c r="CL188" s="20"/>
      <c r="CM188" s="30"/>
      <c r="CN188" s="28">
        <v>44926</v>
      </c>
      <c r="CO188" s="36" t="s">
        <v>932</v>
      </c>
      <c r="CP188" s="29">
        <v>82</v>
      </c>
      <c r="CQ188" s="37"/>
      <c r="CR188" s="38" t="s">
        <v>1312</v>
      </c>
      <c r="CS188" s="39">
        <v>0</v>
      </c>
      <c r="CT188" s="39">
        <v>0</v>
      </c>
      <c r="CU188" s="39">
        <v>0</v>
      </c>
      <c r="CV188" s="39">
        <v>0</v>
      </c>
      <c r="CW188" s="38" t="s">
        <v>1267</v>
      </c>
      <c r="CX188" s="40">
        <v>44926</v>
      </c>
    </row>
    <row r="189" spans="1:102" ht="20.25" customHeight="1" x14ac:dyDescent="0.25">
      <c r="A189" s="10" t="s">
        <v>999</v>
      </c>
      <c r="B189" s="13" t="s">
        <v>1011</v>
      </c>
      <c r="C189" s="1" t="s">
        <v>103</v>
      </c>
      <c r="D189" s="1" t="s">
        <v>124</v>
      </c>
      <c r="E189" s="1" t="s">
        <v>191</v>
      </c>
      <c r="F189" s="6" t="s">
        <v>104</v>
      </c>
      <c r="G189" s="14" t="s">
        <v>104</v>
      </c>
      <c r="H189" s="15" t="s">
        <v>104</v>
      </c>
      <c r="I189" s="15"/>
      <c r="J189" s="60" t="s">
        <v>1218</v>
      </c>
      <c r="K189" s="49" t="s">
        <v>1219</v>
      </c>
      <c r="L189" s="7">
        <v>8000000</v>
      </c>
      <c r="M189" s="18">
        <f>L189/P189*30</f>
        <v>1818181.8181818184</v>
      </c>
      <c r="N189" s="3">
        <v>4</v>
      </c>
      <c r="O189" s="8">
        <v>12</v>
      </c>
      <c r="P189" s="8">
        <f>N189*30+O189</f>
        <v>132</v>
      </c>
      <c r="Q189" s="19">
        <v>44783</v>
      </c>
      <c r="R189" s="20">
        <v>44792</v>
      </c>
      <c r="S189" s="20">
        <v>44926</v>
      </c>
      <c r="T189" s="20" t="str">
        <f t="shared" si="8"/>
        <v>EN EJECUCION</v>
      </c>
      <c r="U189" s="21" t="e">
        <f t="shared" ca="1" si="3"/>
        <v>#VALUE!</v>
      </c>
      <c r="V189" s="2">
        <v>2</v>
      </c>
      <c r="W189" s="22" t="s">
        <v>1353</v>
      </c>
      <c r="X189" s="14" t="s">
        <v>105</v>
      </c>
      <c r="Y189" s="17" t="s">
        <v>106</v>
      </c>
      <c r="Z189" s="51">
        <v>1026305458</v>
      </c>
      <c r="AA189" s="23"/>
      <c r="AB189" s="3"/>
      <c r="AC189" s="23"/>
      <c r="AD189" s="23"/>
      <c r="AE189" s="23"/>
      <c r="AF189" s="23"/>
      <c r="AG189" s="23"/>
      <c r="AH189" s="23"/>
      <c r="AI189" s="23"/>
      <c r="AJ189" s="17" t="s">
        <v>717</v>
      </c>
      <c r="AK189" s="3" t="s">
        <v>340</v>
      </c>
      <c r="AL189" s="3">
        <v>74336</v>
      </c>
      <c r="AM189" s="52" t="s">
        <v>1508</v>
      </c>
      <c r="AN189" s="56">
        <v>20225320008253</v>
      </c>
      <c r="AO189" s="3"/>
      <c r="AP189" s="4"/>
      <c r="AQ189" s="48" t="s">
        <v>719</v>
      </c>
      <c r="AR189" s="3">
        <v>2122</v>
      </c>
      <c r="AS189" s="3" t="s">
        <v>720</v>
      </c>
      <c r="AT189" s="3" t="s">
        <v>107</v>
      </c>
      <c r="AU189" s="3">
        <v>596</v>
      </c>
      <c r="AV189" s="24">
        <v>88000000</v>
      </c>
      <c r="AW189" s="25">
        <v>44769</v>
      </c>
      <c r="AX189" s="3">
        <v>657</v>
      </c>
      <c r="AY189" s="26">
        <v>8000000</v>
      </c>
      <c r="AZ189" s="5">
        <v>44792</v>
      </c>
      <c r="BA189" s="10" t="s">
        <v>1522</v>
      </c>
      <c r="BB189" s="3" t="s">
        <v>116</v>
      </c>
      <c r="BC189" s="27" t="s">
        <v>1480</v>
      </c>
      <c r="BD189" s="9">
        <v>44783</v>
      </c>
      <c r="BE189" s="28" t="str">
        <f t="shared" si="4"/>
        <v>NO</v>
      </c>
      <c r="BF189" s="29"/>
      <c r="BG189" s="30"/>
      <c r="BH189" s="30"/>
      <c r="BI189" s="31"/>
      <c r="BJ189" s="30"/>
      <c r="BK189" s="31"/>
      <c r="BL189" s="30"/>
      <c r="BM189" s="31"/>
      <c r="BN189" s="32"/>
      <c r="BO189" s="32"/>
      <c r="BP189" s="30"/>
      <c r="BQ189" s="30">
        <f t="shared" si="5"/>
        <v>0</v>
      </c>
      <c r="BR189" s="32"/>
      <c r="BS189" s="32"/>
      <c r="BT189" s="30"/>
      <c r="BU189" s="30"/>
      <c r="BV189" s="32"/>
      <c r="BW189" s="32"/>
      <c r="BX189" s="30"/>
      <c r="BY189" s="33">
        <v>0</v>
      </c>
      <c r="BZ189" s="33">
        <v>0</v>
      </c>
      <c r="CA189" s="33">
        <v>0</v>
      </c>
      <c r="CB189" s="33">
        <v>12</v>
      </c>
      <c r="CC189" s="34"/>
      <c r="CD189" s="32"/>
      <c r="CE189" s="34"/>
      <c r="CF189" s="34"/>
      <c r="CG189" s="20"/>
      <c r="CH189" s="30"/>
      <c r="CI189" s="35"/>
      <c r="CJ189" s="30"/>
      <c r="CK189" s="30"/>
      <c r="CL189" s="20"/>
      <c r="CM189" s="30"/>
      <c r="CN189" s="28">
        <v>44926</v>
      </c>
      <c r="CO189" s="36" t="s">
        <v>932</v>
      </c>
      <c r="CP189" s="29">
        <v>82</v>
      </c>
      <c r="CQ189" s="37"/>
      <c r="CR189" s="38">
        <v>8000000</v>
      </c>
      <c r="CS189" s="39">
        <v>0</v>
      </c>
      <c r="CT189" s="39">
        <v>0</v>
      </c>
      <c r="CU189" s="39">
        <v>0</v>
      </c>
      <c r="CV189" s="39">
        <v>0</v>
      </c>
      <c r="CW189" s="38" t="s">
        <v>1267</v>
      </c>
      <c r="CX189" s="40">
        <v>44926</v>
      </c>
    </row>
    <row r="190" spans="1:102" ht="20.25" customHeight="1" x14ac:dyDescent="0.25">
      <c r="A190" s="10" t="s">
        <v>999</v>
      </c>
      <c r="B190" s="13" t="s">
        <v>1012</v>
      </c>
      <c r="C190" s="1" t="s">
        <v>103</v>
      </c>
      <c r="D190" s="1" t="s">
        <v>124</v>
      </c>
      <c r="E190" s="1" t="s">
        <v>191</v>
      </c>
      <c r="F190" s="6" t="s">
        <v>104</v>
      </c>
      <c r="G190" s="14" t="s">
        <v>104</v>
      </c>
      <c r="H190" s="15" t="s">
        <v>104</v>
      </c>
      <c r="I190" s="15"/>
      <c r="J190" s="60" t="s">
        <v>1218</v>
      </c>
      <c r="K190" s="49" t="s">
        <v>1219</v>
      </c>
      <c r="L190" s="7">
        <v>8000000</v>
      </c>
      <c r="M190" s="18">
        <f>L190/P190*30</f>
        <v>1804511.2781954887</v>
      </c>
      <c r="N190" s="3">
        <v>4</v>
      </c>
      <c r="O190" s="8">
        <v>13</v>
      </c>
      <c r="P190" s="8">
        <f>N190*30+O190</f>
        <v>133</v>
      </c>
      <c r="Q190" s="19">
        <v>44783</v>
      </c>
      <c r="R190" s="20">
        <v>44791</v>
      </c>
      <c r="S190" s="20">
        <v>44926</v>
      </c>
      <c r="T190" s="20" t="str">
        <f t="shared" si="8"/>
        <v>EN EJECUCION</v>
      </c>
      <c r="U190" s="21" t="e">
        <f t="shared" ca="1" si="3"/>
        <v>#VALUE!</v>
      </c>
      <c r="V190" s="2">
        <v>2</v>
      </c>
      <c r="W190" s="22" t="s">
        <v>1354</v>
      </c>
      <c r="X190" s="14" t="s">
        <v>105</v>
      </c>
      <c r="Y190" s="17" t="s">
        <v>106</v>
      </c>
      <c r="Z190" s="51">
        <v>1019039231</v>
      </c>
      <c r="AA190" s="23"/>
      <c r="AB190" s="3"/>
      <c r="AC190" s="23"/>
      <c r="AD190" s="23"/>
      <c r="AE190" s="23"/>
      <c r="AF190" s="23"/>
      <c r="AG190" s="23"/>
      <c r="AH190" s="23"/>
      <c r="AI190" s="23"/>
      <c r="AJ190" s="17" t="s">
        <v>717</v>
      </c>
      <c r="AK190" s="3" t="s">
        <v>340</v>
      </c>
      <c r="AL190" s="3">
        <v>74336</v>
      </c>
      <c r="AM190" s="52" t="s">
        <v>1508</v>
      </c>
      <c r="AN190" s="56">
        <v>20225320008253</v>
      </c>
      <c r="AO190" s="3"/>
      <c r="AP190" s="4"/>
      <c r="AQ190" s="48" t="s">
        <v>719</v>
      </c>
      <c r="AR190" s="3">
        <v>2122</v>
      </c>
      <c r="AS190" s="3" t="s">
        <v>720</v>
      </c>
      <c r="AT190" s="3" t="s">
        <v>107</v>
      </c>
      <c r="AU190" s="3">
        <v>596</v>
      </c>
      <c r="AV190" s="24">
        <v>88000000</v>
      </c>
      <c r="AW190" s="25">
        <v>44769</v>
      </c>
      <c r="AX190" s="3">
        <v>654</v>
      </c>
      <c r="AY190" s="26">
        <v>8000000</v>
      </c>
      <c r="AZ190" s="5">
        <v>44791</v>
      </c>
      <c r="BA190" s="10" t="s">
        <v>1523</v>
      </c>
      <c r="BB190" s="3" t="s">
        <v>116</v>
      </c>
      <c r="BC190" s="27" t="s">
        <v>1480</v>
      </c>
      <c r="BD190" s="9">
        <v>44785</v>
      </c>
      <c r="BE190" s="28" t="str">
        <f t="shared" si="4"/>
        <v>NO</v>
      </c>
      <c r="BF190" s="29"/>
      <c r="BG190" s="30"/>
      <c r="BH190" s="30"/>
      <c r="BI190" s="31"/>
      <c r="BJ190" s="30"/>
      <c r="BK190" s="31"/>
      <c r="BL190" s="30"/>
      <c r="BM190" s="31"/>
      <c r="BN190" s="32"/>
      <c r="BO190" s="32"/>
      <c r="BP190" s="30"/>
      <c r="BQ190" s="30">
        <f t="shared" si="5"/>
        <v>0</v>
      </c>
      <c r="BR190" s="32"/>
      <c r="BS190" s="32"/>
      <c r="BT190" s="30"/>
      <c r="BU190" s="30"/>
      <c r="BV190" s="32"/>
      <c r="BW190" s="32"/>
      <c r="BX190" s="30"/>
      <c r="BY190" s="33">
        <v>0</v>
      </c>
      <c r="BZ190" s="33">
        <v>0</v>
      </c>
      <c r="CA190" s="33">
        <v>0</v>
      </c>
      <c r="CB190" s="33">
        <v>13</v>
      </c>
      <c r="CC190" s="34"/>
      <c r="CD190" s="32"/>
      <c r="CE190" s="34"/>
      <c r="CF190" s="34"/>
      <c r="CG190" s="20"/>
      <c r="CH190" s="30"/>
      <c r="CI190" s="35"/>
      <c r="CJ190" s="30"/>
      <c r="CK190" s="30"/>
      <c r="CL190" s="20"/>
      <c r="CM190" s="30"/>
      <c r="CN190" s="28">
        <v>44926</v>
      </c>
      <c r="CO190" s="36" t="s">
        <v>932</v>
      </c>
      <c r="CP190" s="29">
        <v>82</v>
      </c>
      <c r="CQ190" s="37"/>
      <c r="CR190" s="38">
        <v>8000000</v>
      </c>
      <c r="CS190" s="39">
        <v>0</v>
      </c>
      <c r="CT190" s="39">
        <v>0</v>
      </c>
      <c r="CU190" s="39">
        <v>0</v>
      </c>
      <c r="CV190" s="39">
        <v>0</v>
      </c>
      <c r="CW190" s="38" t="s">
        <v>1267</v>
      </c>
      <c r="CX190" s="40">
        <v>44926</v>
      </c>
    </row>
    <row r="191" spans="1:102" ht="20.25" customHeight="1" x14ac:dyDescent="0.25">
      <c r="A191" s="10" t="s">
        <v>999</v>
      </c>
      <c r="B191" s="13" t="s">
        <v>1013</v>
      </c>
      <c r="C191" s="1" t="s">
        <v>103</v>
      </c>
      <c r="D191" s="1" t="s">
        <v>124</v>
      </c>
      <c r="E191" s="1" t="s">
        <v>191</v>
      </c>
      <c r="F191" s="6" t="s">
        <v>104</v>
      </c>
      <c r="G191" s="14" t="s">
        <v>104</v>
      </c>
      <c r="H191" s="15" t="s">
        <v>104</v>
      </c>
      <c r="I191" s="15"/>
      <c r="J191" s="60" t="s">
        <v>1218</v>
      </c>
      <c r="K191" s="49" t="s">
        <v>1219</v>
      </c>
      <c r="L191" s="7">
        <v>8000000</v>
      </c>
      <c r="M191" s="18">
        <f>L191/P191*30</f>
        <v>1804511.2781954887</v>
      </c>
      <c r="N191" s="3">
        <v>4</v>
      </c>
      <c r="O191" s="8">
        <v>13</v>
      </c>
      <c r="P191" s="8">
        <f>N191*30+O191</f>
        <v>133</v>
      </c>
      <c r="Q191" s="19">
        <v>44783</v>
      </c>
      <c r="R191" s="20">
        <v>44791</v>
      </c>
      <c r="S191" s="20">
        <v>44926</v>
      </c>
      <c r="T191" s="20" t="str">
        <f t="shared" si="8"/>
        <v>EN EJECUCION</v>
      </c>
      <c r="U191" s="21" t="e">
        <f t="shared" ca="1" si="3"/>
        <v>#VALUE!</v>
      </c>
      <c r="V191" s="2">
        <v>2</v>
      </c>
      <c r="W191" s="22" t="s">
        <v>752</v>
      </c>
      <c r="X191" s="14" t="s">
        <v>105</v>
      </c>
      <c r="Y191" s="17" t="s">
        <v>106</v>
      </c>
      <c r="Z191" s="51">
        <v>1032452170</v>
      </c>
      <c r="AA191" s="23"/>
      <c r="AB191" s="3"/>
      <c r="AC191" s="23"/>
      <c r="AD191" s="23"/>
      <c r="AE191" s="23"/>
      <c r="AF191" s="23"/>
      <c r="AG191" s="23"/>
      <c r="AH191" s="23"/>
      <c r="AI191" s="23"/>
      <c r="AJ191" s="17" t="s">
        <v>717</v>
      </c>
      <c r="AK191" s="3" t="s">
        <v>340</v>
      </c>
      <c r="AL191" s="3">
        <v>74336</v>
      </c>
      <c r="AM191" s="52" t="s">
        <v>1508</v>
      </c>
      <c r="AN191" s="56">
        <v>20225320008253</v>
      </c>
      <c r="AO191" s="3"/>
      <c r="AP191" s="4"/>
      <c r="AQ191" s="48" t="s">
        <v>719</v>
      </c>
      <c r="AR191" s="3">
        <v>2122</v>
      </c>
      <c r="AS191" s="3" t="s">
        <v>720</v>
      </c>
      <c r="AT191" s="3" t="s">
        <v>107</v>
      </c>
      <c r="AU191" s="3">
        <v>596</v>
      </c>
      <c r="AV191" s="24">
        <v>88000000</v>
      </c>
      <c r="AW191" s="25">
        <v>44769</v>
      </c>
      <c r="AX191" s="3">
        <v>655</v>
      </c>
      <c r="AY191" s="26">
        <v>8000000</v>
      </c>
      <c r="AZ191" s="5">
        <v>44791</v>
      </c>
      <c r="BA191" s="10" t="s">
        <v>1524</v>
      </c>
      <c r="BB191" s="3" t="s">
        <v>116</v>
      </c>
      <c r="BC191" s="27" t="s">
        <v>1480</v>
      </c>
      <c r="BD191" s="9">
        <v>44785</v>
      </c>
      <c r="BE191" s="28" t="str">
        <f t="shared" si="4"/>
        <v>NO</v>
      </c>
      <c r="BF191" s="29"/>
      <c r="BG191" s="30"/>
      <c r="BH191" s="30"/>
      <c r="BI191" s="31"/>
      <c r="BJ191" s="30"/>
      <c r="BK191" s="31"/>
      <c r="BL191" s="30"/>
      <c r="BM191" s="31"/>
      <c r="BN191" s="32"/>
      <c r="BO191" s="32"/>
      <c r="BP191" s="30"/>
      <c r="BQ191" s="30">
        <f t="shared" si="5"/>
        <v>0</v>
      </c>
      <c r="BR191" s="32"/>
      <c r="BS191" s="32"/>
      <c r="BT191" s="30"/>
      <c r="BU191" s="30"/>
      <c r="BV191" s="32"/>
      <c r="BW191" s="32"/>
      <c r="BX191" s="30"/>
      <c r="BY191" s="33">
        <v>0</v>
      </c>
      <c r="BZ191" s="33">
        <v>0</v>
      </c>
      <c r="CA191" s="33">
        <v>0</v>
      </c>
      <c r="CB191" s="33">
        <v>13</v>
      </c>
      <c r="CC191" s="34"/>
      <c r="CD191" s="32"/>
      <c r="CE191" s="34"/>
      <c r="CF191" s="34"/>
      <c r="CG191" s="20"/>
      <c r="CH191" s="30"/>
      <c r="CI191" s="35"/>
      <c r="CJ191" s="30"/>
      <c r="CK191" s="30"/>
      <c r="CL191" s="20"/>
      <c r="CM191" s="30"/>
      <c r="CN191" s="28">
        <v>44926</v>
      </c>
      <c r="CO191" s="36" t="s">
        <v>932</v>
      </c>
      <c r="CP191" s="29">
        <v>82</v>
      </c>
      <c r="CQ191" s="37"/>
      <c r="CR191" s="38">
        <v>8000000</v>
      </c>
      <c r="CS191" s="39">
        <v>0</v>
      </c>
      <c r="CT191" s="39">
        <v>0</v>
      </c>
      <c r="CU191" s="39">
        <v>0</v>
      </c>
      <c r="CV191" s="39">
        <v>0</v>
      </c>
      <c r="CW191" s="38" t="s">
        <v>1267</v>
      </c>
      <c r="CX191" s="40">
        <v>44926</v>
      </c>
    </row>
    <row r="192" spans="1:102" ht="20.25" customHeight="1" x14ac:dyDescent="0.25">
      <c r="A192" s="10" t="s">
        <v>1014</v>
      </c>
      <c r="B192" s="13" t="s">
        <v>1015</v>
      </c>
      <c r="C192" s="1" t="s">
        <v>103</v>
      </c>
      <c r="D192" s="1" t="s">
        <v>124</v>
      </c>
      <c r="E192" s="1" t="s">
        <v>191</v>
      </c>
      <c r="F192" s="6" t="s">
        <v>104</v>
      </c>
      <c r="G192" s="14" t="s">
        <v>104</v>
      </c>
      <c r="H192" s="15" t="s">
        <v>104</v>
      </c>
      <c r="I192" s="15"/>
      <c r="J192" s="60" t="s">
        <v>1221</v>
      </c>
      <c r="K192" s="49" t="s">
        <v>1223</v>
      </c>
      <c r="L192" s="7">
        <v>14800000</v>
      </c>
      <c r="M192" s="18">
        <f>L192/P192*30</f>
        <v>3338345.864661654</v>
      </c>
      <c r="N192" s="3">
        <v>4</v>
      </c>
      <c r="O192" s="8">
        <v>13</v>
      </c>
      <c r="P192" s="8">
        <f>N192*30+O192</f>
        <v>133</v>
      </c>
      <c r="Q192" s="19">
        <v>44784</v>
      </c>
      <c r="R192" s="20">
        <v>44791</v>
      </c>
      <c r="S192" s="20">
        <v>44926</v>
      </c>
      <c r="T192" s="20" t="str">
        <f t="shared" si="8"/>
        <v>EN EJECUCION</v>
      </c>
      <c r="U192" s="21" t="e">
        <f t="shared" ca="1" si="3"/>
        <v>#VALUE!</v>
      </c>
      <c r="V192" s="2">
        <v>2</v>
      </c>
      <c r="W192" s="22" t="s">
        <v>1355</v>
      </c>
      <c r="X192" s="14" t="s">
        <v>105</v>
      </c>
      <c r="Y192" s="17" t="s">
        <v>106</v>
      </c>
      <c r="Z192" s="51">
        <v>1019064630</v>
      </c>
      <c r="AA192" s="23"/>
      <c r="AB192" s="3"/>
      <c r="AC192" s="23"/>
      <c r="AD192" s="23"/>
      <c r="AE192" s="23"/>
      <c r="AF192" s="23"/>
      <c r="AG192" s="23"/>
      <c r="AH192" s="23"/>
      <c r="AI192" s="23"/>
      <c r="AJ192" s="17" t="s">
        <v>717</v>
      </c>
      <c r="AK192" s="3" t="s">
        <v>257</v>
      </c>
      <c r="AL192" s="3">
        <v>74310</v>
      </c>
      <c r="AM192" s="52" t="s">
        <v>1508</v>
      </c>
      <c r="AN192" s="56">
        <v>20225320008253</v>
      </c>
      <c r="AO192" s="3"/>
      <c r="AP192" s="4"/>
      <c r="AQ192" s="48" t="s">
        <v>719</v>
      </c>
      <c r="AR192" s="3">
        <v>2122</v>
      </c>
      <c r="AS192" s="3" t="s">
        <v>720</v>
      </c>
      <c r="AT192" s="3" t="s">
        <v>107</v>
      </c>
      <c r="AU192" s="3">
        <v>591</v>
      </c>
      <c r="AV192" s="24">
        <v>14800000</v>
      </c>
      <c r="AW192" s="25">
        <v>649</v>
      </c>
      <c r="AX192" s="3"/>
      <c r="AY192" s="26">
        <v>14800000</v>
      </c>
      <c r="AZ192" s="5">
        <v>44791</v>
      </c>
      <c r="BA192" s="10" t="s">
        <v>1525</v>
      </c>
      <c r="BB192" s="3" t="s">
        <v>116</v>
      </c>
      <c r="BC192" s="27" t="s">
        <v>1480</v>
      </c>
      <c r="BD192" s="9">
        <v>44791</v>
      </c>
      <c r="BE192" s="28" t="str">
        <f t="shared" si="4"/>
        <v>NO</v>
      </c>
      <c r="BF192" s="29"/>
      <c r="BG192" s="30"/>
      <c r="BH192" s="30"/>
      <c r="BI192" s="31"/>
      <c r="BJ192" s="30"/>
      <c r="BK192" s="31"/>
      <c r="BL192" s="30"/>
      <c r="BM192" s="31"/>
      <c r="BN192" s="32"/>
      <c r="BO192" s="32"/>
      <c r="BP192" s="30"/>
      <c r="BQ192" s="30">
        <f t="shared" si="5"/>
        <v>0</v>
      </c>
      <c r="BR192" s="32"/>
      <c r="BS192" s="32"/>
      <c r="BT192" s="30"/>
      <c r="BU192" s="30"/>
      <c r="BV192" s="32"/>
      <c r="BW192" s="32"/>
      <c r="BX192" s="30"/>
      <c r="BY192" s="33">
        <v>0</v>
      </c>
      <c r="BZ192" s="33">
        <v>0</v>
      </c>
      <c r="CA192" s="33">
        <v>0</v>
      </c>
      <c r="CB192" s="33">
        <v>13</v>
      </c>
      <c r="CC192" s="34"/>
      <c r="CD192" s="32"/>
      <c r="CE192" s="34"/>
      <c r="CF192" s="34"/>
      <c r="CG192" s="20"/>
      <c r="CH192" s="30"/>
      <c r="CI192" s="35"/>
      <c r="CJ192" s="30"/>
      <c r="CK192" s="30"/>
      <c r="CL192" s="20"/>
      <c r="CM192" s="30"/>
      <c r="CN192" s="28">
        <v>44926</v>
      </c>
      <c r="CO192" s="36" t="s">
        <v>932</v>
      </c>
      <c r="CP192" s="29">
        <v>82</v>
      </c>
      <c r="CQ192" s="37"/>
      <c r="CR192" s="38">
        <v>14800000</v>
      </c>
      <c r="CS192" s="39">
        <v>0</v>
      </c>
      <c r="CT192" s="39">
        <v>0</v>
      </c>
      <c r="CU192" s="39">
        <v>0</v>
      </c>
      <c r="CV192" s="39">
        <v>0</v>
      </c>
      <c r="CW192" s="38" t="s">
        <v>1267</v>
      </c>
      <c r="CX192" s="40">
        <v>44926</v>
      </c>
    </row>
    <row r="193" spans="1:102" ht="20.25" customHeight="1" x14ac:dyDescent="0.25">
      <c r="A193" s="10" t="s">
        <v>1007</v>
      </c>
      <c r="B193" s="13" t="s">
        <v>1016</v>
      </c>
      <c r="C193" s="1" t="s">
        <v>103</v>
      </c>
      <c r="D193" s="1" t="s">
        <v>984</v>
      </c>
      <c r="E193" s="1" t="s">
        <v>191</v>
      </c>
      <c r="F193" s="6" t="s">
        <v>104</v>
      </c>
      <c r="G193" s="14" t="s">
        <v>104</v>
      </c>
      <c r="H193" s="15" t="s">
        <v>104</v>
      </c>
      <c r="I193" s="15" t="s">
        <v>1161</v>
      </c>
      <c r="J193" s="60" t="s">
        <v>1221</v>
      </c>
      <c r="K193" s="49" t="s">
        <v>1222</v>
      </c>
      <c r="L193" s="7" t="s">
        <v>1312</v>
      </c>
      <c r="M193" s="18">
        <v>2960000</v>
      </c>
      <c r="N193" s="3">
        <v>4</v>
      </c>
      <c r="O193" s="8">
        <v>14</v>
      </c>
      <c r="P193" s="8">
        <v>150</v>
      </c>
      <c r="Q193" s="19">
        <v>44784</v>
      </c>
      <c r="R193" s="20">
        <v>44790</v>
      </c>
      <c r="S193" s="20">
        <v>44926</v>
      </c>
      <c r="T193" s="20" t="str">
        <f t="shared" si="8"/>
        <v>EN EJECUCION</v>
      </c>
      <c r="U193" s="21" t="e">
        <f t="shared" ca="1" si="3"/>
        <v>#VALUE!</v>
      </c>
      <c r="V193" s="2">
        <v>2</v>
      </c>
      <c r="W193" s="22" t="s">
        <v>319</v>
      </c>
      <c r="X193" s="14" t="s">
        <v>105</v>
      </c>
      <c r="Y193" s="17" t="s">
        <v>106</v>
      </c>
      <c r="Z193" s="51">
        <v>1033760005</v>
      </c>
      <c r="AA193" s="23" t="s">
        <v>1161</v>
      </c>
      <c r="AB193" s="3" t="s">
        <v>1161</v>
      </c>
      <c r="AC193" s="23" t="s">
        <v>1161</v>
      </c>
      <c r="AD193" s="23" t="s">
        <v>1161</v>
      </c>
      <c r="AE193" s="23" t="s">
        <v>1161</v>
      </c>
      <c r="AF193" s="23" t="s">
        <v>1161</v>
      </c>
      <c r="AG193" s="23" t="s">
        <v>1161</v>
      </c>
      <c r="AH193" s="23" t="s">
        <v>1161</v>
      </c>
      <c r="AI193" s="23" t="s">
        <v>1161</v>
      </c>
      <c r="AJ193" s="17" t="s">
        <v>717</v>
      </c>
      <c r="AK193" s="3" t="s">
        <v>336</v>
      </c>
      <c r="AL193" s="3">
        <v>74297</v>
      </c>
      <c r="AM193" s="52" t="s">
        <v>1508</v>
      </c>
      <c r="AN193" s="56" t="s">
        <v>1526</v>
      </c>
      <c r="AO193" s="3" t="s">
        <v>1508</v>
      </c>
      <c r="AP193" s="4">
        <v>20225320008253</v>
      </c>
      <c r="AQ193" s="48" t="s">
        <v>719</v>
      </c>
      <c r="AR193" s="3">
        <v>2100</v>
      </c>
      <c r="AS193" s="3" t="s">
        <v>1516</v>
      </c>
      <c r="AT193" s="3" t="s">
        <v>107</v>
      </c>
      <c r="AU193" s="3">
        <v>593</v>
      </c>
      <c r="AV193" s="24" t="s">
        <v>1517</v>
      </c>
      <c r="AW193" s="25" t="s">
        <v>1518</v>
      </c>
      <c r="AX193" s="3">
        <v>653</v>
      </c>
      <c r="AY193" s="26">
        <v>14800000</v>
      </c>
      <c r="AZ193" s="5">
        <v>44791</v>
      </c>
      <c r="BA193" s="10" t="s">
        <v>1527</v>
      </c>
      <c r="BB193" s="3" t="s">
        <v>116</v>
      </c>
      <c r="BC193" s="27" t="s">
        <v>1480</v>
      </c>
      <c r="BD193" s="9">
        <v>44785</v>
      </c>
      <c r="BE193" s="28" t="str">
        <f t="shared" si="4"/>
        <v>SI</v>
      </c>
      <c r="BF193" s="29" t="s">
        <v>1528</v>
      </c>
      <c r="BG193" s="30">
        <v>52763364</v>
      </c>
      <c r="BH193" s="30"/>
      <c r="BI193" s="31"/>
      <c r="BJ193" s="30"/>
      <c r="BK193" s="31"/>
      <c r="BL193" s="30"/>
      <c r="BM193" s="31"/>
      <c r="BN193" s="32"/>
      <c r="BO193" s="32"/>
      <c r="BP193" s="30"/>
      <c r="BQ193" s="30">
        <f t="shared" si="5"/>
        <v>0</v>
      </c>
      <c r="BR193" s="32"/>
      <c r="BS193" s="32"/>
      <c r="BT193" s="30"/>
      <c r="BU193" s="30"/>
      <c r="BV193" s="32"/>
      <c r="BW193" s="32"/>
      <c r="BX193" s="30"/>
      <c r="BY193" s="33">
        <v>0</v>
      </c>
      <c r="BZ193" s="33">
        <v>0</v>
      </c>
      <c r="CA193" s="33">
        <v>0</v>
      </c>
      <c r="CB193" s="33">
        <v>14</v>
      </c>
      <c r="CC193" s="34"/>
      <c r="CD193" s="32"/>
      <c r="CE193" s="34"/>
      <c r="CF193" s="34"/>
      <c r="CG193" s="20"/>
      <c r="CH193" s="30"/>
      <c r="CI193" s="35"/>
      <c r="CJ193" s="30"/>
      <c r="CK193" s="30"/>
      <c r="CL193" s="20"/>
      <c r="CM193" s="30"/>
      <c r="CN193" s="28">
        <v>44926</v>
      </c>
      <c r="CO193" s="36" t="s">
        <v>932</v>
      </c>
      <c r="CP193" s="29">
        <v>82</v>
      </c>
      <c r="CQ193" s="37"/>
      <c r="CR193" s="38" t="s">
        <v>1312</v>
      </c>
      <c r="CS193" s="39">
        <v>0</v>
      </c>
      <c r="CT193" s="39">
        <v>0</v>
      </c>
      <c r="CU193" s="39">
        <v>0</v>
      </c>
      <c r="CV193" s="39">
        <v>0</v>
      </c>
      <c r="CW193" s="38" t="s">
        <v>1267</v>
      </c>
      <c r="CX193" s="40">
        <v>44926</v>
      </c>
    </row>
    <row r="194" spans="1:102" ht="20.25" customHeight="1" x14ac:dyDescent="0.25">
      <c r="A194" s="10" t="s">
        <v>1017</v>
      </c>
      <c r="B194" s="13" t="s">
        <v>1018</v>
      </c>
      <c r="C194" s="1" t="s">
        <v>103</v>
      </c>
      <c r="D194" s="1" t="s">
        <v>984</v>
      </c>
      <c r="E194" s="1" t="s">
        <v>191</v>
      </c>
      <c r="F194" s="6" t="s">
        <v>104</v>
      </c>
      <c r="G194" s="14" t="s">
        <v>104</v>
      </c>
      <c r="H194" s="15" t="s">
        <v>104</v>
      </c>
      <c r="I194" s="15" t="s">
        <v>1161</v>
      </c>
      <c r="J194" s="60" t="s">
        <v>1224</v>
      </c>
      <c r="K194" s="49" t="s">
        <v>1225</v>
      </c>
      <c r="L194" s="7">
        <v>11500000</v>
      </c>
      <c r="M194" s="18">
        <f>L194/P194*30</f>
        <v>2899159.6638655462</v>
      </c>
      <c r="N194" s="3">
        <v>3</v>
      </c>
      <c r="O194" s="8">
        <v>29</v>
      </c>
      <c r="P194" s="8">
        <f>N194*30+O194</f>
        <v>119</v>
      </c>
      <c r="Q194" s="19">
        <v>44783</v>
      </c>
      <c r="R194" s="20">
        <v>44806</v>
      </c>
      <c r="S194" s="20">
        <v>44926</v>
      </c>
      <c r="T194" s="20" t="str">
        <f t="shared" si="8"/>
        <v>EN EJECUCION</v>
      </c>
      <c r="U194" s="21" t="e">
        <f t="shared" ca="1" si="3"/>
        <v>#VALUE!</v>
      </c>
      <c r="V194" s="2">
        <v>3</v>
      </c>
      <c r="W194" s="22" t="s">
        <v>1356</v>
      </c>
      <c r="X194" s="14" t="s">
        <v>105</v>
      </c>
      <c r="Y194" s="17" t="s">
        <v>106</v>
      </c>
      <c r="Z194" s="51">
        <v>1095806484</v>
      </c>
      <c r="AA194" s="23"/>
      <c r="AB194" s="3"/>
      <c r="AC194" s="23"/>
      <c r="AD194" s="23"/>
      <c r="AE194" s="23"/>
      <c r="AF194" s="23"/>
      <c r="AG194" s="23"/>
      <c r="AH194" s="23"/>
      <c r="AI194" s="23"/>
      <c r="AJ194" s="17" t="s">
        <v>223</v>
      </c>
      <c r="AK194" s="3" t="s">
        <v>309</v>
      </c>
      <c r="AL194" s="3">
        <v>74580</v>
      </c>
      <c r="AM194" s="52" t="s">
        <v>120</v>
      </c>
      <c r="AN194" s="56">
        <v>20225320008203</v>
      </c>
      <c r="AO194" s="3"/>
      <c r="AP194" s="4"/>
      <c r="AQ194" s="48" t="s">
        <v>835</v>
      </c>
      <c r="AR194" s="3">
        <v>2123</v>
      </c>
      <c r="AS194" s="3" t="s">
        <v>836</v>
      </c>
      <c r="AT194" s="3" t="s">
        <v>107</v>
      </c>
      <c r="AU194" s="3">
        <v>602</v>
      </c>
      <c r="AV194" s="24">
        <v>92000000</v>
      </c>
      <c r="AW194" s="25">
        <v>44781</v>
      </c>
      <c r="AX194" s="3">
        <v>630</v>
      </c>
      <c r="AY194" s="26">
        <v>11500000</v>
      </c>
      <c r="AZ194" s="5">
        <v>44784</v>
      </c>
      <c r="BA194" s="10" t="s">
        <v>1529</v>
      </c>
      <c r="BB194" s="3" t="s">
        <v>116</v>
      </c>
      <c r="BC194" s="27" t="s">
        <v>1480</v>
      </c>
      <c r="BD194" s="9">
        <v>44785</v>
      </c>
      <c r="BE194" s="28" t="str">
        <f t="shared" si="4"/>
        <v>NO</v>
      </c>
      <c r="BF194" s="29"/>
      <c r="BG194" s="30"/>
      <c r="BH194" s="30"/>
      <c r="BI194" s="31"/>
      <c r="BJ194" s="30"/>
      <c r="BK194" s="31"/>
      <c r="BL194" s="30"/>
      <c r="BM194" s="31"/>
      <c r="BN194" s="32"/>
      <c r="BO194" s="32"/>
      <c r="BP194" s="30"/>
      <c r="BQ194" s="30">
        <f t="shared" si="5"/>
        <v>0</v>
      </c>
      <c r="BR194" s="32"/>
      <c r="BS194" s="32"/>
      <c r="BT194" s="30"/>
      <c r="BU194" s="30"/>
      <c r="BV194" s="32"/>
      <c r="BW194" s="32"/>
      <c r="BX194" s="30"/>
      <c r="BY194" s="33">
        <v>0</v>
      </c>
      <c r="BZ194" s="33">
        <v>0</v>
      </c>
      <c r="CA194" s="33">
        <v>0</v>
      </c>
      <c r="CB194" s="33">
        <v>29</v>
      </c>
      <c r="CC194" s="34"/>
      <c r="CD194" s="32"/>
      <c r="CE194" s="34"/>
      <c r="CF194" s="34"/>
      <c r="CG194" s="20"/>
      <c r="CH194" s="30"/>
      <c r="CI194" s="35"/>
      <c r="CJ194" s="30"/>
      <c r="CK194" s="30"/>
      <c r="CL194" s="20"/>
      <c r="CM194" s="30"/>
      <c r="CN194" s="28">
        <v>44926</v>
      </c>
      <c r="CO194" s="36" t="s">
        <v>932</v>
      </c>
      <c r="CP194" s="29">
        <v>82</v>
      </c>
      <c r="CQ194" s="37"/>
      <c r="CR194" s="38">
        <v>11500000</v>
      </c>
      <c r="CS194" s="39">
        <v>0</v>
      </c>
      <c r="CT194" s="39">
        <v>0</v>
      </c>
      <c r="CU194" s="39">
        <v>0</v>
      </c>
      <c r="CV194" s="39">
        <v>0</v>
      </c>
      <c r="CW194" s="38" t="s">
        <v>1267</v>
      </c>
      <c r="CX194" s="40">
        <v>44926</v>
      </c>
    </row>
    <row r="195" spans="1:102" ht="20.25" customHeight="1" x14ac:dyDescent="0.25">
      <c r="A195" s="10" t="s">
        <v>1017</v>
      </c>
      <c r="B195" s="13" t="s">
        <v>1019</v>
      </c>
      <c r="C195" s="1" t="s">
        <v>103</v>
      </c>
      <c r="D195" s="1" t="s">
        <v>984</v>
      </c>
      <c r="E195" s="1" t="s">
        <v>191</v>
      </c>
      <c r="F195" s="6" t="s">
        <v>104</v>
      </c>
      <c r="G195" s="14" t="s">
        <v>104</v>
      </c>
      <c r="H195" s="15" t="s">
        <v>104</v>
      </c>
      <c r="I195" s="15" t="s">
        <v>1161</v>
      </c>
      <c r="J195" s="60" t="s">
        <v>1224</v>
      </c>
      <c r="K195" s="49" t="s">
        <v>1225</v>
      </c>
      <c r="L195" s="7">
        <v>11500000</v>
      </c>
      <c r="M195" s="18">
        <f>L195/P195*30</f>
        <v>2899159.6638655462</v>
      </c>
      <c r="N195" s="3">
        <v>3</v>
      </c>
      <c r="O195" s="8">
        <v>29</v>
      </c>
      <c r="P195" s="8">
        <f>N195*30+O195</f>
        <v>119</v>
      </c>
      <c r="Q195" s="19">
        <v>44804</v>
      </c>
      <c r="R195" s="20">
        <v>44806</v>
      </c>
      <c r="S195" s="20">
        <v>44926</v>
      </c>
      <c r="T195" s="20" t="str">
        <f t="shared" si="8"/>
        <v>EN EJECUCION</v>
      </c>
      <c r="U195" s="21" t="e">
        <f t="shared" ca="1" si="3"/>
        <v>#VALUE!</v>
      </c>
      <c r="V195" s="2">
        <v>3</v>
      </c>
      <c r="W195" s="22" t="s">
        <v>1357</v>
      </c>
      <c r="X195" s="14" t="s">
        <v>105</v>
      </c>
      <c r="Y195" s="17" t="s">
        <v>106</v>
      </c>
      <c r="Z195" s="51">
        <v>1019100145</v>
      </c>
      <c r="AA195" s="23"/>
      <c r="AB195" s="3"/>
      <c r="AC195" s="23"/>
      <c r="AD195" s="23"/>
      <c r="AE195" s="23"/>
      <c r="AF195" s="23"/>
      <c r="AG195" s="23"/>
      <c r="AH195" s="23"/>
      <c r="AI195" s="23"/>
      <c r="AJ195" s="17" t="s">
        <v>223</v>
      </c>
      <c r="AK195" s="3" t="s">
        <v>309</v>
      </c>
      <c r="AL195" s="3">
        <v>74580</v>
      </c>
      <c r="AM195" s="52" t="s">
        <v>120</v>
      </c>
      <c r="AN195" s="56">
        <v>20225320009313</v>
      </c>
      <c r="AO195" s="3"/>
      <c r="AP195" s="4"/>
      <c r="AQ195" s="48" t="s">
        <v>835</v>
      </c>
      <c r="AR195" s="3">
        <v>2123</v>
      </c>
      <c r="AS195" s="3" t="s">
        <v>836</v>
      </c>
      <c r="AT195" s="3" t="s">
        <v>107</v>
      </c>
      <c r="AU195" s="3">
        <v>602</v>
      </c>
      <c r="AV195" s="24">
        <v>92000000</v>
      </c>
      <c r="AW195" s="25">
        <v>44781</v>
      </c>
      <c r="AX195" s="3">
        <v>685</v>
      </c>
      <c r="AY195" s="26">
        <v>11500000</v>
      </c>
      <c r="AZ195" s="5">
        <v>44805</v>
      </c>
      <c r="BA195" s="10" t="s">
        <v>1530</v>
      </c>
      <c r="BB195" s="3" t="s">
        <v>116</v>
      </c>
      <c r="BC195" s="27" t="s">
        <v>1480</v>
      </c>
      <c r="BD195" s="9">
        <v>44805</v>
      </c>
      <c r="BE195" s="28" t="str">
        <f t="shared" si="4"/>
        <v>NO</v>
      </c>
      <c r="BF195" s="29"/>
      <c r="BG195" s="30"/>
      <c r="BH195" s="30"/>
      <c r="BI195" s="31"/>
      <c r="BJ195" s="30"/>
      <c r="BK195" s="31"/>
      <c r="BL195" s="30"/>
      <c r="BM195" s="31"/>
      <c r="BN195" s="32"/>
      <c r="BO195" s="32"/>
      <c r="BP195" s="30"/>
      <c r="BQ195" s="30">
        <f t="shared" si="5"/>
        <v>0</v>
      </c>
      <c r="BR195" s="32"/>
      <c r="BS195" s="32"/>
      <c r="BT195" s="30"/>
      <c r="BU195" s="30"/>
      <c r="BV195" s="32"/>
      <c r="BW195" s="32"/>
      <c r="BX195" s="30"/>
      <c r="BY195" s="33">
        <v>0</v>
      </c>
      <c r="BZ195" s="33">
        <v>0</v>
      </c>
      <c r="CA195" s="33">
        <v>0</v>
      </c>
      <c r="CB195" s="33">
        <v>29</v>
      </c>
      <c r="CC195" s="34"/>
      <c r="CD195" s="32"/>
      <c r="CE195" s="34"/>
      <c r="CF195" s="34"/>
      <c r="CG195" s="20"/>
      <c r="CH195" s="30"/>
      <c r="CI195" s="35"/>
      <c r="CJ195" s="30"/>
      <c r="CK195" s="30"/>
      <c r="CL195" s="20"/>
      <c r="CM195" s="30"/>
      <c r="CN195" s="28">
        <v>44926</v>
      </c>
      <c r="CO195" s="36" t="s">
        <v>932</v>
      </c>
      <c r="CP195" s="29">
        <v>82</v>
      </c>
      <c r="CQ195" s="37"/>
      <c r="CR195" s="38">
        <v>11500000</v>
      </c>
      <c r="CS195" s="39">
        <v>0</v>
      </c>
      <c r="CT195" s="39">
        <v>0</v>
      </c>
      <c r="CU195" s="39">
        <v>0</v>
      </c>
      <c r="CV195" s="39">
        <v>0</v>
      </c>
      <c r="CW195" s="38" t="s">
        <v>1267</v>
      </c>
      <c r="CX195" s="40">
        <v>44926</v>
      </c>
    </row>
    <row r="196" spans="1:102" ht="20.25" customHeight="1" x14ac:dyDescent="0.25">
      <c r="A196" s="10" t="s">
        <v>1007</v>
      </c>
      <c r="B196" s="13" t="s">
        <v>1020</v>
      </c>
      <c r="C196" s="1" t="s">
        <v>103</v>
      </c>
      <c r="D196" s="1" t="s">
        <v>984</v>
      </c>
      <c r="E196" s="1" t="s">
        <v>191</v>
      </c>
      <c r="F196" s="6" t="s">
        <v>104</v>
      </c>
      <c r="G196" s="14" t="s">
        <v>104</v>
      </c>
      <c r="H196" s="15" t="s">
        <v>104</v>
      </c>
      <c r="I196" s="15" t="s">
        <v>1161</v>
      </c>
      <c r="J196" s="60" t="s">
        <v>1221</v>
      </c>
      <c r="K196" s="49" t="s">
        <v>1222</v>
      </c>
      <c r="L196" s="7" t="s">
        <v>1312</v>
      </c>
      <c r="M196" s="18">
        <v>2960000</v>
      </c>
      <c r="N196" s="3">
        <v>4</v>
      </c>
      <c r="O196" s="8">
        <v>13</v>
      </c>
      <c r="P196" s="8">
        <v>150</v>
      </c>
      <c r="Q196" s="19">
        <v>44785</v>
      </c>
      <c r="R196" s="20">
        <v>44791</v>
      </c>
      <c r="S196" s="20">
        <v>44926</v>
      </c>
      <c r="T196" s="20" t="str">
        <f t="shared" si="8"/>
        <v>EN EJECUCION</v>
      </c>
      <c r="U196" s="21" t="e">
        <f t="shared" ca="1" si="3"/>
        <v>#VALUE!</v>
      </c>
      <c r="V196" s="2">
        <v>2</v>
      </c>
      <c r="W196" s="22" t="s">
        <v>1358</v>
      </c>
      <c r="X196" s="14" t="s">
        <v>105</v>
      </c>
      <c r="Y196" s="17" t="s">
        <v>106</v>
      </c>
      <c r="Z196" s="51">
        <v>1130804367</v>
      </c>
      <c r="AA196" s="23" t="s">
        <v>1161</v>
      </c>
      <c r="AB196" s="3" t="s">
        <v>1161</v>
      </c>
      <c r="AC196" s="23" t="s">
        <v>1161</v>
      </c>
      <c r="AD196" s="23" t="s">
        <v>1161</v>
      </c>
      <c r="AE196" s="23" t="s">
        <v>1161</v>
      </c>
      <c r="AF196" s="23" t="s">
        <v>1161</v>
      </c>
      <c r="AG196" s="23" t="s">
        <v>1161</v>
      </c>
      <c r="AH196" s="23" t="s">
        <v>1161</v>
      </c>
      <c r="AI196" s="23" t="s">
        <v>1161</v>
      </c>
      <c r="AJ196" s="17" t="s">
        <v>717</v>
      </c>
      <c r="AK196" s="3" t="s">
        <v>336</v>
      </c>
      <c r="AL196" s="3">
        <v>74297</v>
      </c>
      <c r="AM196" s="52" t="s">
        <v>1508</v>
      </c>
      <c r="AN196" s="56">
        <v>20225320008253</v>
      </c>
      <c r="AO196" s="3" t="s">
        <v>1161</v>
      </c>
      <c r="AP196" s="4" t="s">
        <v>1161</v>
      </c>
      <c r="AQ196" s="48" t="s">
        <v>719</v>
      </c>
      <c r="AR196" s="3">
        <v>2100</v>
      </c>
      <c r="AS196" s="3" t="s">
        <v>1516</v>
      </c>
      <c r="AT196" s="3" t="s">
        <v>107</v>
      </c>
      <c r="AU196" s="3">
        <v>593</v>
      </c>
      <c r="AV196" s="24" t="s">
        <v>1517</v>
      </c>
      <c r="AW196" s="25" t="s">
        <v>1518</v>
      </c>
      <c r="AX196" s="3">
        <v>652</v>
      </c>
      <c r="AY196" s="26">
        <v>14800000</v>
      </c>
      <c r="AZ196" s="5">
        <v>44791</v>
      </c>
      <c r="BA196" s="10" t="s">
        <v>1531</v>
      </c>
      <c r="BB196" s="3" t="s">
        <v>1507</v>
      </c>
      <c r="BC196" s="27" t="s">
        <v>1480</v>
      </c>
      <c r="BD196" s="9">
        <v>44789</v>
      </c>
      <c r="BE196" s="28" t="str">
        <f t="shared" si="4"/>
        <v>NO</v>
      </c>
      <c r="BF196" s="29"/>
      <c r="BG196" s="30"/>
      <c r="BH196" s="30"/>
      <c r="BI196" s="31"/>
      <c r="BJ196" s="30"/>
      <c r="BK196" s="31"/>
      <c r="BL196" s="30"/>
      <c r="BM196" s="31"/>
      <c r="BN196" s="32"/>
      <c r="BO196" s="32"/>
      <c r="BP196" s="30"/>
      <c r="BQ196" s="30">
        <f t="shared" si="5"/>
        <v>0</v>
      </c>
      <c r="BR196" s="32"/>
      <c r="BS196" s="32"/>
      <c r="BT196" s="30"/>
      <c r="BU196" s="30"/>
      <c r="BV196" s="32"/>
      <c r="BW196" s="32"/>
      <c r="BX196" s="30"/>
      <c r="BY196" s="33">
        <v>0</v>
      </c>
      <c r="BZ196" s="33">
        <v>0</v>
      </c>
      <c r="CA196" s="33">
        <v>0</v>
      </c>
      <c r="CB196" s="33">
        <v>13</v>
      </c>
      <c r="CC196" s="34"/>
      <c r="CD196" s="32"/>
      <c r="CE196" s="34"/>
      <c r="CF196" s="34"/>
      <c r="CG196" s="20"/>
      <c r="CH196" s="30"/>
      <c r="CI196" s="35"/>
      <c r="CJ196" s="30"/>
      <c r="CK196" s="30"/>
      <c r="CL196" s="20"/>
      <c r="CM196" s="30"/>
      <c r="CN196" s="28">
        <v>44926</v>
      </c>
      <c r="CO196" s="36" t="s">
        <v>932</v>
      </c>
      <c r="CP196" s="29">
        <v>82</v>
      </c>
      <c r="CQ196" s="37"/>
      <c r="CR196" s="38" t="s">
        <v>1312</v>
      </c>
      <c r="CS196" s="39">
        <v>0</v>
      </c>
      <c r="CT196" s="39">
        <v>0</v>
      </c>
      <c r="CU196" s="39">
        <v>0</v>
      </c>
      <c r="CV196" s="39">
        <v>0</v>
      </c>
      <c r="CW196" s="38" t="s">
        <v>1267</v>
      </c>
      <c r="CX196" s="40">
        <v>44926</v>
      </c>
    </row>
    <row r="197" spans="1:102" ht="20.25" customHeight="1" x14ac:dyDescent="0.25">
      <c r="A197" s="10" t="s">
        <v>1007</v>
      </c>
      <c r="B197" s="13" t="s">
        <v>1021</v>
      </c>
      <c r="C197" s="1" t="s">
        <v>103</v>
      </c>
      <c r="D197" s="1" t="s">
        <v>984</v>
      </c>
      <c r="E197" s="1" t="s">
        <v>191</v>
      </c>
      <c r="F197" s="6" t="s">
        <v>104</v>
      </c>
      <c r="G197" s="14" t="s">
        <v>104</v>
      </c>
      <c r="H197" s="15" t="s">
        <v>104</v>
      </c>
      <c r="I197" s="15" t="s">
        <v>1161</v>
      </c>
      <c r="J197" s="60" t="s">
        <v>1221</v>
      </c>
      <c r="K197" s="49" t="s">
        <v>1222</v>
      </c>
      <c r="L197" s="7" t="s">
        <v>1312</v>
      </c>
      <c r="M197" s="18">
        <v>2960000</v>
      </c>
      <c r="N197" s="3">
        <v>4</v>
      </c>
      <c r="O197" s="8">
        <v>13</v>
      </c>
      <c r="P197" s="8">
        <v>150</v>
      </c>
      <c r="Q197" s="19">
        <v>44783</v>
      </c>
      <c r="R197" s="20">
        <v>44791</v>
      </c>
      <c r="S197" s="20">
        <v>44926</v>
      </c>
      <c r="T197" s="20" t="str">
        <f t="shared" si="8"/>
        <v>EN EJECUCION</v>
      </c>
      <c r="U197" s="21" t="e">
        <f t="shared" ca="1" si="3"/>
        <v>#VALUE!</v>
      </c>
      <c r="V197" s="2">
        <v>2</v>
      </c>
      <c r="W197" s="22" t="s">
        <v>1359</v>
      </c>
      <c r="X197" s="14" t="s">
        <v>105</v>
      </c>
      <c r="Y197" s="17" t="s">
        <v>106</v>
      </c>
      <c r="Z197" s="51">
        <v>1019152900</v>
      </c>
      <c r="AA197" s="23" t="s">
        <v>1161</v>
      </c>
      <c r="AB197" s="3" t="s">
        <v>1161</v>
      </c>
      <c r="AC197" s="23" t="s">
        <v>1161</v>
      </c>
      <c r="AD197" s="23" t="s">
        <v>1161</v>
      </c>
      <c r="AE197" s="23" t="s">
        <v>1161</v>
      </c>
      <c r="AF197" s="23" t="s">
        <v>1161</v>
      </c>
      <c r="AG197" s="23" t="s">
        <v>1161</v>
      </c>
      <c r="AH197" s="23" t="s">
        <v>1161</v>
      </c>
      <c r="AI197" s="23" t="s">
        <v>1161</v>
      </c>
      <c r="AJ197" s="17" t="s">
        <v>717</v>
      </c>
      <c r="AK197" s="3" t="s">
        <v>176</v>
      </c>
      <c r="AL197" s="3">
        <v>74297</v>
      </c>
      <c r="AM197" s="52" t="s">
        <v>1508</v>
      </c>
      <c r="AN197" s="56">
        <v>20225320008253</v>
      </c>
      <c r="AO197" s="3" t="s">
        <v>1161</v>
      </c>
      <c r="AP197" s="4" t="s">
        <v>1161</v>
      </c>
      <c r="AQ197" s="48" t="s">
        <v>719</v>
      </c>
      <c r="AR197" s="3">
        <v>2100</v>
      </c>
      <c r="AS197" s="3" t="s">
        <v>1516</v>
      </c>
      <c r="AT197" s="3" t="s">
        <v>107</v>
      </c>
      <c r="AU197" s="3">
        <v>593</v>
      </c>
      <c r="AV197" s="24" t="s">
        <v>1517</v>
      </c>
      <c r="AW197" s="25" t="s">
        <v>1518</v>
      </c>
      <c r="AX197" s="3">
        <v>647</v>
      </c>
      <c r="AY197" s="26">
        <v>14800000</v>
      </c>
      <c r="AZ197" s="5">
        <v>44790</v>
      </c>
      <c r="BA197" s="10" t="s">
        <v>1532</v>
      </c>
      <c r="BB197" s="3" t="s">
        <v>1507</v>
      </c>
      <c r="BC197" s="27" t="s">
        <v>1480</v>
      </c>
      <c r="BD197" s="9">
        <v>44785</v>
      </c>
      <c r="BE197" s="28" t="str">
        <f t="shared" si="4"/>
        <v>NO</v>
      </c>
      <c r="BF197" s="29"/>
      <c r="BG197" s="30"/>
      <c r="BH197" s="30"/>
      <c r="BI197" s="31"/>
      <c r="BJ197" s="30"/>
      <c r="BK197" s="31"/>
      <c r="BL197" s="30"/>
      <c r="BM197" s="31"/>
      <c r="BN197" s="32"/>
      <c r="BO197" s="32"/>
      <c r="BP197" s="30"/>
      <c r="BQ197" s="30">
        <f t="shared" si="5"/>
        <v>0</v>
      </c>
      <c r="BR197" s="32"/>
      <c r="BS197" s="32"/>
      <c r="BT197" s="30"/>
      <c r="BU197" s="30"/>
      <c r="BV197" s="32"/>
      <c r="BW197" s="32"/>
      <c r="BX197" s="30"/>
      <c r="BY197" s="33">
        <v>0</v>
      </c>
      <c r="BZ197" s="33">
        <v>0</v>
      </c>
      <c r="CA197" s="33">
        <v>0</v>
      </c>
      <c r="CB197" s="33">
        <v>13</v>
      </c>
      <c r="CC197" s="34"/>
      <c r="CD197" s="32"/>
      <c r="CE197" s="34"/>
      <c r="CF197" s="34"/>
      <c r="CG197" s="20"/>
      <c r="CH197" s="30"/>
      <c r="CI197" s="35"/>
      <c r="CJ197" s="30"/>
      <c r="CK197" s="30"/>
      <c r="CL197" s="20"/>
      <c r="CM197" s="30"/>
      <c r="CN197" s="28">
        <v>44926</v>
      </c>
      <c r="CO197" s="36" t="s">
        <v>932</v>
      </c>
      <c r="CP197" s="29">
        <v>82</v>
      </c>
      <c r="CQ197" s="37"/>
      <c r="CR197" s="38" t="s">
        <v>1312</v>
      </c>
      <c r="CS197" s="39">
        <v>0</v>
      </c>
      <c r="CT197" s="39">
        <v>0</v>
      </c>
      <c r="CU197" s="39">
        <v>0</v>
      </c>
      <c r="CV197" s="39">
        <v>0</v>
      </c>
      <c r="CW197" s="38" t="s">
        <v>1267</v>
      </c>
      <c r="CX197" s="40">
        <v>44926</v>
      </c>
    </row>
    <row r="198" spans="1:102" ht="20.25" customHeight="1" x14ac:dyDescent="0.25">
      <c r="A198" s="10" t="s">
        <v>1022</v>
      </c>
      <c r="B198" s="13" t="s">
        <v>1023</v>
      </c>
      <c r="C198" s="1" t="s">
        <v>103</v>
      </c>
      <c r="D198" s="1" t="s">
        <v>984</v>
      </c>
      <c r="E198" s="1" t="s">
        <v>191</v>
      </c>
      <c r="F198" s="6" t="s">
        <v>104</v>
      </c>
      <c r="G198" s="14" t="s">
        <v>104</v>
      </c>
      <c r="H198" s="15" t="s">
        <v>104</v>
      </c>
      <c r="I198" s="15" t="s">
        <v>1161</v>
      </c>
      <c r="J198" s="60" t="s">
        <v>1226</v>
      </c>
      <c r="K198" s="49" t="s">
        <v>1227</v>
      </c>
      <c r="L198" s="7">
        <v>24000000</v>
      </c>
      <c r="M198" s="18">
        <f t="shared" ref="M198:M220" si="9">L198/P198*30</f>
        <v>5454545.4545454551</v>
      </c>
      <c r="N198" s="3">
        <v>4</v>
      </c>
      <c r="O198" s="8">
        <v>12</v>
      </c>
      <c r="P198" s="8">
        <f t="shared" ref="P198:P220" si="10">N198*30+O198</f>
        <v>132</v>
      </c>
      <c r="Q198" s="19">
        <v>44785</v>
      </c>
      <c r="R198" s="20">
        <v>44792</v>
      </c>
      <c r="S198" s="20">
        <v>44926</v>
      </c>
      <c r="T198" s="20" t="str">
        <f t="shared" si="8"/>
        <v>EN EJECUCION</v>
      </c>
      <c r="U198" s="21" t="e">
        <f t="shared" ca="1" si="3"/>
        <v>#VALUE!</v>
      </c>
      <c r="V198" s="2">
        <v>2</v>
      </c>
      <c r="W198" s="22" t="s">
        <v>296</v>
      </c>
      <c r="X198" s="14" t="s">
        <v>108</v>
      </c>
      <c r="Y198" s="17" t="s">
        <v>106</v>
      </c>
      <c r="Z198" s="51">
        <v>1030574330</v>
      </c>
      <c r="AA198" s="23"/>
      <c r="AB198" s="3"/>
      <c r="AC198" s="23"/>
      <c r="AD198" s="23"/>
      <c r="AE198" s="23"/>
      <c r="AF198" s="23"/>
      <c r="AG198" s="23"/>
      <c r="AH198" s="23"/>
      <c r="AI198" s="23"/>
      <c r="AJ198" s="17" t="s">
        <v>717</v>
      </c>
      <c r="AK198" s="3" t="s">
        <v>1533</v>
      </c>
      <c r="AL198" s="3">
        <v>74342</v>
      </c>
      <c r="AM198" s="52" t="s">
        <v>125</v>
      </c>
      <c r="AN198" s="56">
        <v>20225320008653</v>
      </c>
      <c r="AO198" s="3"/>
      <c r="AP198" s="4"/>
      <c r="AQ198" s="48" t="s">
        <v>719</v>
      </c>
      <c r="AR198" s="3">
        <v>2100</v>
      </c>
      <c r="AS198" s="3" t="s">
        <v>1516</v>
      </c>
      <c r="AT198" s="3" t="s">
        <v>107</v>
      </c>
      <c r="AU198" s="3">
        <v>592</v>
      </c>
      <c r="AV198" s="24">
        <v>24000000</v>
      </c>
      <c r="AW198" s="25">
        <v>44764</v>
      </c>
      <c r="AX198" s="3">
        <v>650</v>
      </c>
      <c r="AY198" s="26">
        <v>24000000</v>
      </c>
      <c r="AZ198" s="5">
        <v>44791</v>
      </c>
      <c r="BA198" s="10" t="s">
        <v>1534</v>
      </c>
      <c r="BB198" s="3" t="s">
        <v>116</v>
      </c>
      <c r="BC198" s="27" t="s">
        <v>1480</v>
      </c>
      <c r="BD198" s="9">
        <v>44785</v>
      </c>
      <c r="BE198" s="28" t="str">
        <f t="shared" si="4"/>
        <v>NO</v>
      </c>
      <c r="BF198" s="29"/>
      <c r="BG198" s="30"/>
      <c r="BH198" s="30"/>
      <c r="BI198" s="31"/>
      <c r="BJ198" s="30"/>
      <c r="BK198" s="31"/>
      <c r="BL198" s="30"/>
      <c r="BM198" s="31"/>
      <c r="BN198" s="32"/>
      <c r="BO198" s="32"/>
      <c r="BP198" s="30"/>
      <c r="BQ198" s="30">
        <f t="shared" si="5"/>
        <v>0</v>
      </c>
      <c r="BR198" s="32"/>
      <c r="BS198" s="32"/>
      <c r="BT198" s="30"/>
      <c r="BU198" s="30"/>
      <c r="BV198" s="32"/>
      <c r="BW198" s="32"/>
      <c r="BX198" s="30"/>
      <c r="BY198" s="33">
        <v>0</v>
      </c>
      <c r="BZ198" s="33">
        <v>0</v>
      </c>
      <c r="CA198" s="33">
        <v>0</v>
      </c>
      <c r="CB198" s="33">
        <v>12</v>
      </c>
      <c r="CC198" s="34"/>
      <c r="CD198" s="32"/>
      <c r="CE198" s="34"/>
      <c r="CF198" s="34"/>
      <c r="CG198" s="20"/>
      <c r="CH198" s="30"/>
      <c r="CI198" s="35"/>
      <c r="CJ198" s="30"/>
      <c r="CK198" s="30"/>
      <c r="CL198" s="20"/>
      <c r="CM198" s="30"/>
      <c r="CN198" s="28">
        <v>44926</v>
      </c>
      <c r="CO198" s="36" t="s">
        <v>932</v>
      </c>
      <c r="CP198" s="29">
        <v>82</v>
      </c>
      <c r="CQ198" s="37"/>
      <c r="CR198" s="38">
        <v>24000000</v>
      </c>
      <c r="CS198" s="39">
        <v>0</v>
      </c>
      <c r="CT198" s="39">
        <v>0</v>
      </c>
      <c r="CU198" s="39">
        <v>0</v>
      </c>
      <c r="CV198" s="39">
        <v>0</v>
      </c>
      <c r="CW198" s="38"/>
      <c r="CX198" s="40">
        <v>44926</v>
      </c>
    </row>
    <row r="199" spans="1:102" ht="20.25" customHeight="1" x14ac:dyDescent="0.25">
      <c r="A199" s="10" t="s">
        <v>1024</v>
      </c>
      <c r="B199" s="13" t="s">
        <v>1025</v>
      </c>
      <c r="C199" s="1" t="s">
        <v>103</v>
      </c>
      <c r="D199" s="1" t="s">
        <v>984</v>
      </c>
      <c r="E199" s="1" t="s">
        <v>191</v>
      </c>
      <c r="F199" s="6" t="s">
        <v>104</v>
      </c>
      <c r="G199" s="14" t="s">
        <v>104</v>
      </c>
      <c r="H199" s="15" t="s">
        <v>104</v>
      </c>
      <c r="I199" s="15" t="s">
        <v>1161</v>
      </c>
      <c r="J199" s="60" t="s">
        <v>1228</v>
      </c>
      <c r="K199" s="49" t="s">
        <v>1229</v>
      </c>
      <c r="L199" s="7">
        <v>24000000</v>
      </c>
      <c r="M199" s="18">
        <f t="shared" si="9"/>
        <v>5454545.4545454551</v>
      </c>
      <c r="N199" s="3">
        <v>4</v>
      </c>
      <c r="O199" s="8">
        <v>12</v>
      </c>
      <c r="P199" s="8">
        <f t="shared" si="10"/>
        <v>132</v>
      </c>
      <c r="Q199" s="19">
        <v>44785</v>
      </c>
      <c r="R199" s="20">
        <v>44792</v>
      </c>
      <c r="S199" s="20">
        <v>44926</v>
      </c>
      <c r="T199" s="20" t="str">
        <f t="shared" si="8"/>
        <v>EN EJECUCION</v>
      </c>
      <c r="U199" s="21" t="e">
        <f t="shared" ca="1" si="3"/>
        <v>#VALUE!</v>
      </c>
      <c r="V199" s="2">
        <v>2</v>
      </c>
      <c r="W199" s="22" t="s">
        <v>1360</v>
      </c>
      <c r="X199" s="14" t="s">
        <v>105</v>
      </c>
      <c r="Y199" s="17" t="s">
        <v>106</v>
      </c>
      <c r="Z199" s="51">
        <v>1013634964</v>
      </c>
      <c r="AA199" s="23"/>
      <c r="AB199" s="3"/>
      <c r="AC199" s="23"/>
      <c r="AD199" s="23"/>
      <c r="AE199" s="23"/>
      <c r="AF199" s="23"/>
      <c r="AG199" s="23"/>
      <c r="AH199" s="23"/>
      <c r="AI199" s="23"/>
      <c r="AJ199" s="17" t="s">
        <v>717</v>
      </c>
      <c r="AK199" s="3" t="s">
        <v>1533</v>
      </c>
      <c r="AL199" s="3">
        <v>74345</v>
      </c>
      <c r="AM199" s="52" t="s">
        <v>125</v>
      </c>
      <c r="AN199" s="56">
        <v>20225320008653</v>
      </c>
      <c r="AO199" s="3"/>
      <c r="AP199" s="4"/>
      <c r="AQ199" s="48" t="s">
        <v>719</v>
      </c>
      <c r="AR199" s="3">
        <v>2100</v>
      </c>
      <c r="AS199" s="3" t="s">
        <v>1516</v>
      </c>
      <c r="AT199" s="3" t="s">
        <v>107</v>
      </c>
      <c r="AU199" s="3">
        <v>590</v>
      </c>
      <c r="AV199" s="24">
        <v>24000000</v>
      </c>
      <c r="AW199" s="25">
        <v>44764</v>
      </c>
      <c r="AX199" s="3">
        <v>651</v>
      </c>
      <c r="AY199" s="26">
        <v>24000000</v>
      </c>
      <c r="AZ199" s="5">
        <v>44791</v>
      </c>
      <c r="BA199" s="10" t="s">
        <v>1535</v>
      </c>
      <c r="BB199" s="3" t="s">
        <v>116</v>
      </c>
      <c r="BC199" s="27" t="s">
        <v>1480</v>
      </c>
      <c r="BD199" s="9">
        <v>44790</v>
      </c>
      <c r="BE199" s="28" t="str">
        <f t="shared" si="4"/>
        <v>NO</v>
      </c>
      <c r="BF199" s="29"/>
      <c r="BG199" s="30"/>
      <c r="BH199" s="30"/>
      <c r="BI199" s="31"/>
      <c r="BJ199" s="30"/>
      <c r="BK199" s="31"/>
      <c r="BL199" s="30"/>
      <c r="BM199" s="31"/>
      <c r="BN199" s="32"/>
      <c r="BO199" s="32"/>
      <c r="BP199" s="30"/>
      <c r="BQ199" s="30">
        <f t="shared" si="5"/>
        <v>0</v>
      </c>
      <c r="BR199" s="32"/>
      <c r="BS199" s="32"/>
      <c r="BT199" s="30"/>
      <c r="BU199" s="30"/>
      <c r="BV199" s="32"/>
      <c r="BW199" s="32"/>
      <c r="BX199" s="30"/>
      <c r="BY199" s="33">
        <v>0</v>
      </c>
      <c r="BZ199" s="33">
        <v>0</v>
      </c>
      <c r="CA199" s="33">
        <v>0</v>
      </c>
      <c r="CB199" s="33">
        <v>12</v>
      </c>
      <c r="CC199" s="34"/>
      <c r="CD199" s="32"/>
      <c r="CE199" s="34"/>
      <c r="CF199" s="34"/>
      <c r="CG199" s="20"/>
      <c r="CH199" s="30"/>
      <c r="CI199" s="35"/>
      <c r="CJ199" s="30"/>
      <c r="CK199" s="30"/>
      <c r="CL199" s="20"/>
      <c r="CM199" s="30"/>
      <c r="CN199" s="28">
        <v>44926</v>
      </c>
      <c r="CO199" s="36" t="s">
        <v>932</v>
      </c>
      <c r="CP199" s="29">
        <v>82</v>
      </c>
      <c r="CQ199" s="37"/>
      <c r="CR199" s="38">
        <v>24000000</v>
      </c>
      <c r="CS199" s="39">
        <v>0</v>
      </c>
      <c r="CT199" s="39">
        <v>0</v>
      </c>
      <c r="CU199" s="39">
        <v>0</v>
      </c>
      <c r="CV199" s="39">
        <v>0</v>
      </c>
      <c r="CW199" s="38"/>
      <c r="CX199" s="40">
        <v>44926</v>
      </c>
    </row>
    <row r="200" spans="1:102" ht="20.25" customHeight="1" x14ac:dyDescent="0.25">
      <c r="A200" s="10" t="s">
        <v>1026</v>
      </c>
      <c r="B200" s="13" t="s">
        <v>1027</v>
      </c>
      <c r="C200" s="1" t="s">
        <v>103</v>
      </c>
      <c r="D200" s="1" t="s">
        <v>1028</v>
      </c>
      <c r="E200" s="1"/>
      <c r="F200" s="6" t="s">
        <v>104</v>
      </c>
      <c r="G200" s="14" t="s">
        <v>104</v>
      </c>
      <c r="H200" s="15" t="s">
        <v>104</v>
      </c>
      <c r="I200" s="15"/>
      <c r="J200" s="60" t="s">
        <v>1230</v>
      </c>
      <c r="K200" s="49" t="s">
        <v>1231</v>
      </c>
      <c r="L200" s="7">
        <v>663594480</v>
      </c>
      <c r="M200" s="18">
        <f t="shared" si="9"/>
        <v>90490156.36363636</v>
      </c>
      <c r="N200" s="3">
        <v>7</v>
      </c>
      <c r="O200" s="8">
        <v>10</v>
      </c>
      <c r="P200" s="8">
        <f t="shared" si="10"/>
        <v>220</v>
      </c>
      <c r="Q200" s="19">
        <v>44792</v>
      </c>
      <c r="R200" s="20">
        <v>44795</v>
      </c>
      <c r="S200" s="20">
        <v>45016</v>
      </c>
      <c r="T200" s="20" t="str">
        <f t="shared" si="8"/>
        <v>EN EJECUCION</v>
      </c>
      <c r="U200" s="21" t="e">
        <f t="shared" ca="1" si="3"/>
        <v>#VALUE!</v>
      </c>
      <c r="V200" s="2" t="s">
        <v>104</v>
      </c>
      <c r="W200" s="22" t="s">
        <v>1361</v>
      </c>
      <c r="X200" s="14" t="s">
        <v>104</v>
      </c>
      <c r="Y200" s="17" t="s">
        <v>143</v>
      </c>
      <c r="Z200" s="51" t="s">
        <v>1362</v>
      </c>
      <c r="AA200" s="23"/>
      <c r="AB200" s="3" t="s">
        <v>1536</v>
      </c>
      <c r="AC200" s="23">
        <v>34538289</v>
      </c>
      <c r="AD200" s="23"/>
      <c r="AE200" s="23"/>
      <c r="AF200" s="23"/>
      <c r="AG200" s="23"/>
      <c r="AH200" s="23"/>
      <c r="AI200" s="23"/>
      <c r="AJ200" s="17" t="s">
        <v>333</v>
      </c>
      <c r="AK200" s="3" t="s">
        <v>176</v>
      </c>
      <c r="AL200" s="3">
        <v>75611</v>
      </c>
      <c r="AM200" s="52" t="s">
        <v>158</v>
      </c>
      <c r="AN200" s="56">
        <v>20225320008263</v>
      </c>
      <c r="AO200" s="3"/>
      <c r="AP200" s="4"/>
      <c r="AQ200" s="48" t="s">
        <v>1487</v>
      </c>
      <c r="AR200" s="3">
        <v>2128</v>
      </c>
      <c r="AS200" s="3" t="s">
        <v>282</v>
      </c>
      <c r="AT200" s="3" t="s">
        <v>107</v>
      </c>
      <c r="AU200" s="3">
        <v>607</v>
      </c>
      <c r="AV200" s="24">
        <v>663594480</v>
      </c>
      <c r="AW200" s="25">
        <v>44790</v>
      </c>
      <c r="AX200" s="3">
        <v>661</v>
      </c>
      <c r="AY200" s="26">
        <v>663594480</v>
      </c>
      <c r="AZ200" s="5">
        <v>44792</v>
      </c>
      <c r="BA200" s="10" t="s">
        <v>1537</v>
      </c>
      <c r="BB200" s="3" t="s">
        <v>1507</v>
      </c>
      <c r="BC200" s="27" t="s">
        <v>1538</v>
      </c>
      <c r="BD200" s="9">
        <v>44795</v>
      </c>
      <c r="BE200" s="28" t="str">
        <f t="shared" si="4"/>
        <v>NO</v>
      </c>
      <c r="BF200" s="29"/>
      <c r="BG200" s="30"/>
      <c r="BH200" s="30"/>
      <c r="BI200" s="31"/>
      <c r="BJ200" s="30"/>
      <c r="BK200" s="31"/>
      <c r="BL200" s="30"/>
      <c r="BM200" s="31"/>
      <c r="BN200" s="32"/>
      <c r="BO200" s="32"/>
      <c r="BP200" s="30"/>
      <c r="BQ200" s="30">
        <f t="shared" si="5"/>
        <v>0</v>
      </c>
      <c r="BR200" s="32"/>
      <c r="BS200" s="32"/>
      <c r="BT200" s="30"/>
      <c r="BU200" s="30"/>
      <c r="BV200" s="32"/>
      <c r="BW200" s="32"/>
      <c r="BX200" s="30"/>
      <c r="BY200" s="33">
        <v>0</v>
      </c>
      <c r="BZ200" s="33">
        <v>0</v>
      </c>
      <c r="CA200" s="33">
        <v>0</v>
      </c>
      <c r="CB200" s="33">
        <v>10</v>
      </c>
      <c r="CC200" s="34"/>
      <c r="CD200" s="32"/>
      <c r="CE200" s="34"/>
      <c r="CF200" s="34"/>
      <c r="CG200" s="20"/>
      <c r="CH200" s="30"/>
      <c r="CI200" s="35"/>
      <c r="CJ200" s="30"/>
      <c r="CK200" s="30"/>
      <c r="CL200" s="20"/>
      <c r="CM200" s="30"/>
      <c r="CN200" s="28">
        <v>45016</v>
      </c>
      <c r="CO200" s="36" t="s">
        <v>932</v>
      </c>
      <c r="CP200" s="29">
        <v>172</v>
      </c>
      <c r="CQ200" s="37"/>
      <c r="CR200" s="38">
        <v>663594480</v>
      </c>
      <c r="CS200" s="39">
        <v>0</v>
      </c>
      <c r="CT200" s="39">
        <v>0</v>
      </c>
      <c r="CU200" s="39">
        <v>0</v>
      </c>
      <c r="CV200" s="39">
        <v>0</v>
      </c>
      <c r="CW200" s="38"/>
      <c r="CX200" s="40">
        <v>45016</v>
      </c>
    </row>
    <row r="201" spans="1:102" ht="20.25" customHeight="1" x14ac:dyDescent="0.25">
      <c r="A201" s="10" t="s">
        <v>1007</v>
      </c>
      <c r="B201" s="13" t="s">
        <v>1029</v>
      </c>
      <c r="C201" s="1" t="s">
        <v>103</v>
      </c>
      <c r="D201" s="1" t="s">
        <v>984</v>
      </c>
      <c r="E201" s="1" t="s">
        <v>191</v>
      </c>
      <c r="F201" s="6" t="s">
        <v>104</v>
      </c>
      <c r="G201" s="14" t="s">
        <v>104</v>
      </c>
      <c r="H201" s="15" t="s">
        <v>104</v>
      </c>
      <c r="I201" s="15" t="s">
        <v>1161</v>
      </c>
      <c r="J201" s="60" t="s">
        <v>1221</v>
      </c>
      <c r="K201" s="49" t="s">
        <v>1222</v>
      </c>
      <c r="L201" s="7" t="s">
        <v>1312</v>
      </c>
      <c r="M201" s="18">
        <f t="shared" si="9"/>
        <v>3363636.3636363638</v>
      </c>
      <c r="N201" s="3">
        <v>4</v>
      </c>
      <c r="O201" s="8">
        <v>12</v>
      </c>
      <c r="P201" s="8">
        <f t="shared" si="10"/>
        <v>132</v>
      </c>
      <c r="Q201" s="19">
        <v>44790</v>
      </c>
      <c r="R201" s="20">
        <v>44792</v>
      </c>
      <c r="S201" s="20">
        <v>44926</v>
      </c>
      <c r="T201" s="20" t="str">
        <f t="shared" si="8"/>
        <v>EN EJECUCION</v>
      </c>
      <c r="U201" s="21" t="e">
        <f t="shared" ca="1" si="3"/>
        <v>#VALUE!</v>
      </c>
      <c r="V201" s="2">
        <v>2</v>
      </c>
      <c r="W201" s="22" t="s">
        <v>1363</v>
      </c>
      <c r="X201" s="14" t="s">
        <v>105</v>
      </c>
      <c r="Y201" s="17" t="s">
        <v>106</v>
      </c>
      <c r="Z201" s="51">
        <v>1073696542</v>
      </c>
      <c r="AA201" s="23"/>
      <c r="AB201" s="3"/>
      <c r="AC201" s="23"/>
      <c r="AD201" s="23"/>
      <c r="AE201" s="23"/>
      <c r="AF201" s="23"/>
      <c r="AG201" s="23"/>
      <c r="AH201" s="23"/>
      <c r="AI201" s="23"/>
      <c r="AJ201" s="17" t="s">
        <v>717</v>
      </c>
      <c r="AK201" s="3" t="s">
        <v>212</v>
      </c>
      <c r="AL201" s="3">
        <v>74297</v>
      </c>
      <c r="AM201" s="52" t="s">
        <v>1508</v>
      </c>
      <c r="AN201" s="56">
        <v>20225320008253</v>
      </c>
      <c r="AO201" s="3"/>
      <c r="AP201" s="4"/>
      <c r="AQ201" s="48" t="s">
        <v>719</v>
      </c>
      <c r="AR201" s="3">
        <v>2100</v>
      </c>
      <c r="AS201" s="3" t="s">
        <v>1516</v>
      </c>
      <c r="AT201" s="3" t="s">
        <v>107</v>
      </c>
      <c r="AU201" s="3">
        <v>593</v>
      </c>
      <c r="AV201" s="24" t="s">
        <v>1517</v>
      </c>
      <c r="AW201" s="25" t="s">
        <v>1518</v>
      </c>
      <c r="AX201" s="3">
        <v>659</v>
      </c>
      <c r="AY201" s="26">
        <v>14800000</v>
      </c>
      <c r="AZ201" s="5">
        <v>44792</v>
      </c>
      <c r="BA201" s="10" t="s">
        <v>1539</v>
      </c>
      <c r="BB201" s="3" t="s">
        <v>1507</v>
      </c>
      <c r="BC201" s="27" t="s">
        <v>1480</v>
      </c>
      <c r="BD201" s="9">
        <v>44790</v>
      </c>
      <c r="BE201" s="28" t="str">
        <f t="shared" si="4"/>
        <v>NO</v>
      </c>
      <c r="BF201" s="29"/>
      <c r="BG201" s="30"/>
      <c r="BH201" s="30"/>
      <c r="BI201" s="31"/>
      <c r="BJ201" s="30"/>
      <c r="BK201" s="31"/>
      <c r="BL201" s="30"/>
      <c r="BM201" s="31"/>
      <c r="BN201" s="32"/>
      <c r="BO201" s="32"/>
      <c r="BP201" s="30"/>
      <c r="BQ201" s="30">
        <f t="shared" si="5"/>
        <v>0</v>
      </c>
      <c r="BR201" s="32"/>
      <c r="BS201" s="32"/>
      <c r="BT201" s="30"/>
      <c r="BU201" s="30"/>
      <c r="BV201" s="32"/>
      <c r="BW201" s="32"/>
      <c r="BX201" s="30"/>
      <c r="BY201" s="33">
        <v>0</v>
      </c>
      <c r="BZ201" s="33">
        <v>0</v>
      </c>
      <c r="CA201" s="33">
        <v>0</v>
      </c>
      <c r="CB201" s="33">
        <v>12</v>
      </c>
      <c r="CC201" s="34"/>
      <c r="CD201" s="32"/>
      <c r="CE201" s="34"/>
      <c r="CF201" s="34"/>
      <c r="CG201" s="20"/>
      <c r="CH201" s="30"/>
      <c r="CI201" s="35"/>
      <c r="CJ201" s="30"/>
      <c r="CK201" s="30"/>
      <c r="CL201" s="20"/>
      <c r="CM201" s="30"/>
      <c r="CN201" s="28">
        <v>44926</v>
      </c>
      <c r="CO201" s="36" t="s">
        <v>932</v>
      </c>
      <c r="CP201" s="29">
        <v>82</v>
      </c>
      <c r="CQ201" s="37"/>
      <c r="CR201" s="38" t="s">
        <v>1312</v>
      </c>
      <c r="CS201" s="39">
        <v>0</v>
      </c>
      <c r="CT201" s="39">
        <v>0</v>
      </c>
      <c r="CU201" s="39">
        <v>0</v>
      </c>
      <c r="CV201" s="39">
        <v>0</v>
      </c>
      <c r="CW201" s="38"/>
      <c r="CX201" s="40">
        <v>44926</v>
      </c>
    </row>
    <row r="202" spans="1:102" ht="20.25" customHeight="1" x14ac:dyDescent="0.25">
      <c r="A202" s="10" t="s">
        <v>1030</v>
      </c>
      <c r="B202" s="13" t="s">
        <v>1031</v>
      </c>
      <c r="C202" s="1" t="s">
        <v>103</v>
      </c>
      <c r="D202" s="1" t="s">
        <v>984</v>
      </c>
      <c r="E202" s="1" t="s">
        <v>191</v>
      </c>
      <c r="F202" s="6" t="s">
        <v>104</v>
      </c>
      <c r="G202" s="14" t="s">
        <v>104</v>
      </c>
      <c r="H202" s="15" t="s">
        <v>104</v>
      </c>
      <c r="I202" s="15"/>
      <c r="J202" s="60" t="s">
        <v>133</v>
      </c>
      <c r="K202" s="49" t="s">
        <v>1232</v>
      </c>
      <c r="L202" s="7">
        <v>10800000</v>
      </c>
      <c r="M202" s="18">
        <f t="shared" si="9"/>
        <v>2700000</v>
      </c>
      <c r="N202" s="3">
        <v>4</v>
      </c>
      <c r="O202" s="8"/>
      <c r="P202" s="8">
        <f t="shared" si="10"/>
        <v>120</v>
      </c>
      <c r="Q202" s="19">
        <v>44790</v>
      </c>
      <c r="R202" s="20">
        <v>44794</v>
      </c>
      <c r="S202" s="20">
        <v>44915</v>
      </c>
      <c r="T202" s="20" t="str">
        <f t="shared" si="8"/>
        <v>EN EJECUCION</v>
      </c>
      <c r="U202" s="21" t="e">
        <f t="shared" ca="1" si="3"/>
        <v>#VALUE!</v>
      </c>
      <c r="V202" s="2">
        <v>5</v>
      </c>
      <c r="W202" s="22" t="s">
        <v>189</v>
      </c>
      <c r="X202" s="14" t="s">
        <v>105</v>
      </c>
      <c r="Y202" s="17" t="s">
        <v>106</v>
      </c>
      <c r="Z202" s="51">
        <v>79750912</v>
      </c>
      <c r="AA202" s="23" t="s">
        <v>110</v>
      </c>
      <c r="AB202" s="3"/>
      <c r="AC202" s="23"/>
      <c r="AD202" s="23"/>
      <c r="AE202" s="23"/>
      <c r="AF202" s="23"/>
      <c r="AG202" s="23"/>
      <c r="AH202" s="23"/>
      <c r="AI202" s="23"/>
      <c r="AJ202" s="17" t="s">
        <v>227</v>
      </c>
      <c r="AK202" s="3" t="s">
        <v>176</v>
      </c>
      <c r="AL202" s="3">
        <v>75185</v>
      </c>
      <c r="AM202" s="52" t="s">
        <v>1419</v>
      </c>
      <c r="AN202" s="56">
        <v>20225320008223</v>
      </c>
      <c r="AO202" s="3"/>
      <c r="AP202" s="4"/>
      <c r="AQ202" s="48" t="s">
        <v>571</v>
      </c>
      <c r="AR202" s="3">
        <v>2105</v>
      </c>
      <c r="AS202" s="3" t="s">
        <v>1540</v>
      </c>
      <c r="AT202" s="3" t="s">
        <v>107</v>
      </c>
      <c r="AU202" s="3">
        <v>612</v>
      </c>
      <c r="AV202" s="24">
        <v>32400000</v>
      </c>
      <c r="AW202" s="25">
        <v>44790</v>
      </c>
      <c r="AX202" s="3">
        <v>658</v>
      </c>
      <c r="AY202" s="26">
        <v>10800000</v>
      </c>
      <c r="AZ202" s="5">
        <v>44792</v>
      </c>
      <c r="BA202" s="10" t="s">
        <v>1541</v>
      </c>
      <c r="BB202" s="3" t="s">
        <v>116</v>
      </c>
      <c r="BC202" s="27" t="s">
        <v>1480</v>
      </c>
      <c r="BD202" s="9">
        <v>44792</v>
      </c>
      <c r="BE202" s="28" t="str">
        <f t="shared" si="4"/>
        <v>NO</v>
      </c>
      <c r="BF202" s="29"/>
      <c r="BG202" s="30"/>
      <c r="BH202" s="30"/>
      <c r="BI202" s="31"/>
      <c r="BJ202" s="30"/>
      <c r="BK202" s="31"/>
      <c r="BL202" s="30"/>
      <c r="BM202" s="31"/>
      <c r="BN202" s="32"/>
      <c r="BO202" s="32"/>
      <c r="BP202" s="30"/>
      <c r="BQ202" s="30">
        <f t="shared" si="5"/>
        <v>0</v>
      </c>
      <c r="BR202" s="32"/>
      <c r="BS202" s="32"/>
      <c r="BT202" s="30"/>
      <c r="BU202" s="30"/>
      <c r="BV202" s="32"/>
      <c r="BW202" s="32"/>
      <c r="BX202" s="30"/>
      <c r="BY202" s="33">
        <v>0</v>
      </c>
      <c r="BZ202" s="33">
        <v>0</v>
      </c>
      <c r="CA202" s="33">
        <v>0</v>
      </c>
      <c r="CB202" s="33">
        <v>0</v>
      </c>
      <c r="CC202" s="34"/>
      <c r="CD202" s="32"/>
      <c r="CE202" s="34"/>
      <c r="CF202" s="34"/>
      <c r="CG202" s="20"/>
      <c r="CH202" s="30"/>
      <c r="CI202" s="35"/>
      <c r="CJ202" s="30"/>
      <c r="CK202" s="30"/>
      <c r="CL202" s="20"/>
      <c r="CM202" s="30"/>
      <c r="CN202" s="28">
        <v>44915</v>
      </c>
      <c r="CO202" s="36" t="s">
        <v>932</v>
      </c>
      <c r="CP202" s="29">
        <v>71</v>
      </c>
      <c r="CQ202" s="37"/>
      <c r="CR202" s="38">
        <v>10800000</v>
      </c>
      <c r="CS202" s="39">
        <v>0</v>
      </c>
      <c r="CT202" s="39">
        <v>0</v>
      </c>
      <c r="CU202" s="39">
        <v>0</v>
      </c>
      <c r="CV202" s="39">
        <v>0</v>
      </c>
      <c r="CW202" s="38"/>
      <c r="CX202" s="40">
        <v>44915</v>
      </c>
    </row>
    <row r="203" spans="1:102" ht="20.25" customHeight="1" x14ac:dyDescent="0.25">
      <c r="A203" s="10" t="s">
        <v>1007</v>
      </c>
      <c r="B203" s="13" t="s">
        <v>1032</v>
      </c>
      <c r="C203" s="1" t="s">
        <v>103</v>
      </c>
      <c r="D203" s="1" t="s">
        <v>984</v>
      </c>
      <c r="E203" s="1" t="s">
        <v>191</v>
      </c>
      <c r="F203" s="6" t="s">
        <v>104</v>
      </c>
      <c r="G203" s="14" t="s">
        <v>104</v>
      </c>
      <c r="H203" s="15" t="s">
        <v>104</v>
      </c>
      <c r="I203" s="15" t="s">
        <v>1161</v>
      </c>
      <c r="J203" s="60" t="s">
        <v>1221</v>
      </c>
      <c r="K203" s="49" t="s">
        <v>1222</v>
      </c>
      <c r="L203" s="7" t="s">
        <v>1312</v>
      </c>
      <c r="M203" s="18">
        <f t="shared" si="9"/>
        <v>3363636.3636363638</v>
      </c>
      <c r="N203" s="3">
        <v>4</v>
      </c>
      <c r="O203" s="8">
        <v>12</v>
      </c>
      <c r="P203" s="8">
        <f t="shared" si="10"/>
        <v>132</v>
      </c>
      <c r="Q203" s="19">
        <v>44790</v>
      </c>
      <c r="R203" s="20">
        <v>44792</v>
      </c>
      <c r="S203" s="20">
        <v>44926</v>
      </c>
      <c r="T203" s="20" t="str">
        <f t="shared" si="8"/>
        <v>EN EJECUCION</v>
      </c>
      <c r="U203" s="21" t="e">
        <f t="shared" ca="1" si="3"/>
        <v>#VALUE!</v>
      </c>
      <c r="V203" s="2">
        <v>2</v>
      </c>
      <c r="W203" s="22" t="s">
        <v>1364</v>
      </c>
      <c r="X203" s="14" t="s">
        <v>105</v>
      </c>
      <c r="Y203" s="17" t="s">
        <v>106</v>
      </c>
      <c r="Z203" s="51">
        <v>1016104623</v>
      </c>
      <c r="AA203" s="23"/>
      <c r="AB203" s="3"/>
      <c r="AC203" s="23"/>
      <c r="AD203" s="23"/>
      <c r="AE203" s="23"/>
      <c r="AF203" s="23"/>
      <c r="AG203" s="23"/>
      <c r="AH203" s="23"/>
      <c r="AI203" s="23"/>
      <c r="AJ203" s="17" t="s">
        <v>717</v>
      </c>
      <c r="AK203" s="3" t="s">
        <v>212</v>
      </c>
      <c r="AL203" s="3">
        <v>74297</v>
      </c>
      <c r="AM203" s="52" t="s">
        <v>1508</v>
      </c>
      <c r="AN203" s="56">
        <v>20225320008253</v>
      </c>
      <c r="AO203" s="3"/>
      <c r="AP203" s="4"/>
      <c r="AQ203" s="48" t="s">
        <v>719</v>
      </c>
      <c r="AR203" s="3">
        <v>2100</v>
      </c>
      <c r="AS203" s="3" t="s">
        <v>1516</v>
      </c>
      <c r="AT203" s="3" t="s">
        <v>107</v>
      </c>
      <c r="AU203" s="3">
        <v>593</v>
      </c>
      <c r="AV203" s="24" t="s">
        <v>1517</v>
      </c>
      <c r="AW203" s="25" t="s">
        <v>1518</v>
      </c>
      <c r="AX203" s="3">
        <v>660</v>
      </c>
      <c r="AY203" s="26">
        <v>14800000</v>
      </c>
      <c r="AZ203" s="5">
        <v>44792</v>
      </c>
      <c r="BA203" s="10" t="s">
        <v>1542</v>
      </c>
      <c r="BB203" s="3" t="s">
        <v>1507</v>
      </c>
      <c r="BC203" s="27" t="s">
        <v>1480</v>
      </c>
      <c r="BD203" s="9">
        <v>44791</v>
      </c>
      <c r="BE203" s="28" t="str">
        <f t="shared" si="4"/>
        <v>NO</v>
      </c>
      <c r="BF203" s="29"/>
      <c r="BG203" s="30"/>
      <c r="BH203" s="30"/>
      <c r="BI203" s="31"/>
      <c r="BJ203" s="30"/>
      <c r="BK203" s="31"/>
      <c r="BL203" s="30"/>
      <c r="BM203" s="31"/>
      <c r="BN203" s="32"/>
      <c r="BO203" s="32"/>
      <c r="BP203" s="30"/>
      <c r="BQ203" s="30">
        <f t="shared" si="5"/>
        <v>0</v>
      </c>
      <c r="BR203" s="32"/>
      <c r="BS203" s="32"/>
      <c r="BT203" s="30"/>
      <c r="BU203" s="30"/>
      <c r="BV203" s="32"/>
      <c r="BW203" s="32"/>
      <c r="BX203" s="30"/>
      <c r="BY203" s="33">
        <v>0</v>
      </c>
      <c r="BZ203" s="33">
        <v>0</v>
      </c>
      <c r="CA203" s="33">
        <v>0</v>
      </c>
      <c r="CB203" s="33">
        <v>12</v>
      </c>
      <c r="CC203" s="34"/>
      <c r="CD203" s="32"/>
      <c r="CE203" s="34"/>
      <c r="CF203" s="34"/>
      <c r="CG203" s="20"/>
      <c r="CH203" s="30"/>
      <c r="CI203" s="35"/>
      <c r="CJ203" s="30"/>
      <c r="CK203" s="30"/>
      <c r="CL203" s="20"/>
      <c r="CM203" s="30"/>
      <c r="CN203" s="28">
        <v>44926</v>
      </c>
      <c r="CO203" s="36" t="s">
        <v>932</v>
      </c>
      <c r="CP203" s="29">
        <v>82</v>
      </c>
      <c r="CQ203" s="37"/>
      <c r="CR203" s="38" t="s">
        <v>1312</v>
      </c>
      <c r="CS203" s="39">
        <v>0</v>
      </c>
      <c r="CT203" s="39">
        <v>0</v>
      </c>
      <c r="CU203" s="39">
        <v>0</v>
      </c>
      <c r="CV203" s="39">
        <v>0</v>
      </c>
      <c r="CW203" s="38"/>
      <c r="CX203" s="40">
        <v>44926</v>
      </c>
    </row>
    <row r="204" spans="1:102" ht="20.25" customHeight="1" x14ac:dyDescent="0.25">
      <c r="A204" s="10" t="s">
        <v>1033</v>
      </c>
      <c r="B204" s="13" t="s">
        <v>1034</v>
      </c>
      <c r="C204" s="1" t="s">
        <v>103</v>
      </c>
      <c r="D204" s="1" t="s">
        <v>984</v>
      </c>
      <c r="E204" s="1" t="s">
        <v>191</v>
      </c>
      <c r="F204" s="6" t="s">
        <v>104</v>
      </c>
      <c r="G204" s="14" t="s">
        <v>104</v>
      </c>
      <c r="H204" s="15" t="s">
        <v>104</v>
      </c>
      <c r="I204" s="15"/>
      <c r="J204" s="60" t="s">
        <v>217</v>
      </c>
      <c r="K204" s="49" t="s">
        <v>1233</v>
      </c>
      <c r="L204" s="7">
        <v>30240000</v>
      </c>
      <c r="M204" s="18">
        <f t="shared" si="9"/>
        <v>7560000</v>
      </c>
      <c r="N204" s="3">
        <v>4</v>
      </c>
      <c r="O204" s="8"/>
      <c r="P204" s="8">
        <f t="shared" si="10"/>
        <v>120</v>
      </c>
      <c r="Q204" s="19">
        <v>44792</v>
      </c>
      <c r="R204" s="20">
        <v>44792</v>
      </c>
      <c r="S204" s="20">
        <v>44913</v>
      </c>
      <c r="T204" s="20" t="str">
        <f t="shared" si="8"/>
        <v>EN EJECUCION</v>
      </c>
      <c r="U204" s="21" t="e">
        <f t="shared" ca="1" si="3"/>
        <v>#VALUE!</v>
      </c>
      <c r="V204" s="2">
        <v>5</v>
      </c>
      <c r="W204" s="22" t="s">
        <v>1365</v>
      </c>
      <c r="X204" s="14" t="s">
        <v>105</v>
      </c>
      <c r="Y204" s="17" t="s">
        <v>106</v>
      </c>
      <c r="Z204" s="51">
        <v>80109395</v>
      </c>
      <c r="AA204" s="23"/>
      <c r="AB204" s="3"/>
      <c r="AC204" s="23"/>
      <c r="AD204" s="23"/>
      <c r="AE204" s="23"/>
      <c r="AF204" s="23"/>
      <c r="AG204" s="23"/>
      <c r="AH204" s="23"/>
      <c r="AI204" s="23"/>
      <c r="AJ204" s="17" t="s">
        <v>341</v>
      </c>
      <c r="AK204" s="3" t="s">
        <v>337</v>
      </c>
      <c r="AL204" s="3">
        <v>74667</v>
      </c>
      <c r="AM204" s="52" t="s">
        <v>166</v>
      </c>
      <c r="AN204" s="56"/>
      <c r="AO204" s="3"/>
      <c r="AP204" s="4"/>
      <c r="AQ204" s="48" t="s">
        <v>571</v>
      </c>
      <c r="AR204" s="3">
        <v>2105</v>
      </c>
      <c r="AS204" s="3" t="s">
        <v>1540</v>
      </c>
      <c r="AT204" s="3" t="s">
        <v>107</v>
      </c>
      <c r="AU204" s="3">
        <v>608</v>
      </c>
      <c r="AV204" s="24">
        <v>30240000</v>
      </c>
      <c r="AW204" s="25">
        <v>44790</v>
      </c>
      <c r="AX204" s="3">
        <v>662</v>
      </c>
      <c r="AY204" s="26">
        <v>30240000</v>
      </c>
      <c r="AZ204" s="5">
        <v>44792</v>
      </c>
      <c r="BA204" s="10" t="s">
        <v>1543</v>
      </c>
      <c r="BB204" s="3" t="s">
        <v>116</v>
      </c>
      <c r="BC204" s="27" t="s">
        <v>1480</v>
      </c>
      <c r="BD204" s="9">
        <v>44792</v>
      </c>
      <c r="BE204" s="28" t="str">
        <f t="shared" si="4"/>
        <v>SI</v>
      </c>
      <c r="BF204" s="29" t="s">
        <v>213</v>
      </c>
      <c r="BG204" s="30">
        <v>52426849</v>
      </c>
      <c r="BH204" s="30">
        <v>44820</v>
      </c>
      <c r="BI204" s="31"/>
      <c r="BJ204" s="30"/>
      <c r="BK204" s="31"/>
      <c r="BL204" s="30"/>
      <c r="BM204" s="31"/>
      <c r="BN204" s="32"/>
      <c r="BO204" s="32"/>
      <c r="BP204" s="30"/>
      <c r="BQ204" s="30">
        <f t="shared" si="5"/>
        <v>0</v>
      </c>
      <c r="BR204" s="32"/>
      <c r="BS204" s="32"/>
      <c r="BT204" s="30"/>
      <c r="BU204" s="30"/>
      <c r="BV204" s="32"/>
      <c r="BW204" s="32"/>
      <c r="BX204" s="30"/>
      <c r="BY204" s="33">
        <v>0</v>
      </c>
      <c r="BZ204" s="33">
        <v>0</v>
      </c>
      <c r="CA204" s="33">
        <v>0</v>
      </c>
      <c r="CB204" s="33">
        <v>0</v>
      </c>
      <c r="CC204" s="34"/>
      <c r="CD204" s="32"/>
      <c r="CE204" s="34"/>
      <c r="CF204" s="34"/>
      <c r="CG204" s="20"/>
      <c r="CH204" s="30"/>
      <c r="CI204" s="35"/>
      <c r="CJ204" s="30"/>
      <c r="CK204" s="30"/>
      <c r="CL204" s="20"/>
      <c r="CM204" s="30"/>
      <c r="CN204" s="28">
        <v>44913</v>
      </c>
      <c r="CO204" s="36" t="s">
        <v>932</v>
      </c>
      <c r="CP204" s="29">
        <v>69</v>
      </c>
      <c r="CQ204" s="37"/>
      <c r="CR204" s="38">
        <v>30240000</v>
      </c>
      <c r="CS204" s="39">
        <v>0</v>
      </c>
      <c r="CT204" s="39">
        <v>0</v>
      </c>
      <c r="CU204" s="39">
        <v>0</v>
      </c>
      <c r="CV204" s="39">
        <v>0</v>
      </c>
      <c r="CW204" s="38"/>
      <c r="CX204" s="40">
        <v>44913</v>
      </c>
    </row>
    <row r="205" spans="1:102" ht="20.25" customHeight="1" x14ac:dyDescent="0.25">
      <c r="A205" s="10" t="s">
        <v>1007</v>
      </c>
      <c r="B205" s="13" t="s">
        <v>1035</v>
      </c>
      <c r="C205" s="1" t="s">
        <v>103</v>
      </c>
      <c r="D205" s="1" t="s">
        <v>984</v>
      </c>
      <c r="E205" s="1" t="s">
        <v>191</v>
      </c>
      <c r="F205" s="6" t="s">
        <v>104</v>
      </c>
      <c r="G205" s="14" t="s">
        <v>104</v>
      </c>
      <c r="H205" s="15" t="s">
        <v>104</v>
      </c>
      <c r="I205" s="15" t="s">
        <v>1161</v>
      </c>
      <c r="J205" s="60" t="s">
        <v>1221</v>
      </c>
      <c r="K205" s="49" t="s">
        <v>1222</v>
      </c>
      <c r="L205" s="7" t="s">
        <v>1312</v>
      </c>
      <c r="M205" s="18">
        <f t="shared" si="9"/>
        <v>3441860.4651162792</v>
      </c>
      <c r="N205" s="3">
        <v>4</v>
      </c>
      <c r="O205" s="8">
        <v>9</v>
      </c>
      <c r="P205" s="8">
        <f t="shared" si="10"/>
        <v>129</v>
      </c>
      <c r="Q205" s="19">
        <v>44792</v>
      </c>
      <c r="R205" s="20">
        <v>44795</v>
      </c>
      <c r="S205" s="20">
        <v>44926</v>
      </c>
      <c r="T205" s="20" t="str">
        <f t="shared" si="8"/>
        <v>EN EJECUCION</v>
      </c>
      <c r="U205" s="21" t="e">
        <f t="shared" ca="1" si="3"/>
        <v>#VALUE!</v>
      </c>
      <c r="V205" s="2">
        <v>2</v>
      </c>
      <c r="W205" s="22" t="s">
        <v>1366</v>
      </c>
      <c r="X205" s="14" t="s">
        <v>105</v>
      </c>
      <c r="Y205" s="17" t="s">
        <v>106</v>
      </c>
      <c r="Z205" s="51">
        <v>17339507</v>
      </c>
      <c r="AA205" s="23" t="s">
        <v>1544</v>
      </c>
      <c r="AB205" s="3"/>
      <c r="AC205" s="23"/>
      <c r="AD205" s="23"/>
      <c r="AE205" s="23"/>
      <c r="AF205" s="23"/>
      <c r="AG205" s="23"/>
      <c r="AH205" s="23"/>
      <c r="AI205" s="23"/>
      <c r="AJ205" s="17" t="s">
        <v>717</v>
      </c>
      <c r="AK205" s="3" t="s">
        <v>336</v>
      </c>
      <c r="AL205" s="3">
        <v>74297</v>
      </c>
      <c r="AM205" s="52" t="s">
        <v>1508</v>
      </c>
      <c r="AN205" s="56">
        <v>20225320008253</v>
      </c>
      <c r="AO205" s="3"/>
      <c r="AP205" s="4"/>
      <c r="AQ205" s="48" t="s">
        <v>719</v>
      </c>
      <c r="AR205" s="3">
        <v>2100</v>
      </c>
      <c r="AS205" s="3" t="s">
        <v>1516</v>
      </c>
      <c r="AT205" s="3" t="s">
        <v>107</v>
      </c>
      <c r="AU205" s="3">
        <v>593</v>
      </c>
      <c r="AV205" s="24" t="s">
        <v>1517</v>
      </c>
      <c r="AW205" s="25" t="s">
        <v>1518</v>
      </c>
      <c r="AX205" s="3">
        <v>663</v>
      </c>
      <c r="AY205" s="26">
        <v>14800000</v>
      </c>
      <c r="AZ205" s="5">
        <v>44792</v>
      </c>
      <c r="BA205" s="10" t="s">
        <v>1545</v>
      </c>
      <c r="BB205" s="3" t="s">
        <v>116</v>
      </c>
      <c r="BC205" s="27" t="s">
        <v>1480</v>
      </c>
      <c r="BD205" s="9">
        <v>44792</v>
      </c>
      <c r="BE205" s="28" t="str">
        <f t="shared" si="4"/>
        <v>NO</v>
      </c>
      <c r="BF205" s="29"/>
      <c r="BG205" s="30"/>
      <c r="BH205" s="30"/>
      <c r="BI205" s="31"/>
      <c r="BJ205" s="30"/>
      <c r="BK205" s="31"/>
      <c r="BL205" s="30"/>
      <c r="BM205" s="31"/>
      <c r="BN205" s="32"/>
      <c r="BO205" s="32"/>
      <c r="BP205" s="30"/>
      <c r="BQ205" s="30">
        <f t="shared" si="5"/>
        <v>0</v>
      </c>
      <c r="BR205" s="32"/>
      <c r="BS205" s="32"/>
      <c r="BT205" s="30"/>
      <c r="BU205" s="30"/>
      <c r="BV205" s="32"/>
      <c r="BW205" s="32"/>
      <c r="BX205" s="30"/>
      <c r="BY205" s="33">
        <v>0</v>
      </c>
      <c r="BZ205" s="33">
        <v>0</v>
      </c>
      <c r="CA205" s="33">
        <v>0</v>
      </c>
      <c r="CB205" s="33">
        <v>9</v>
      </c>
      <c r="CC205" s="34"/>
      <c r="CD205" s="32"/>
      <c r="CE205" s="34"/>
      <c r="CF205" s="34"/>
      <c r="CG205" s="20"/>
      <c r="CH205" s="30"/>
      <c r="CI205" s="35"/>
      <c r="CJ205" s="30"/>
      <c r="CK205" s="30"/>
      <c r="CL205" s="20"/>
      <c r="CM205" s="30"/>
      <c r="CN205" s="28">
        <v>44926</v>
      </c>
      <c r="CO205" s="36" t="s">
        <v>932</v>
      </c>
      <c r="CP205" s="29">
        <v>82</v>
      </c>
      <c r="CQ205" s="37"/>
      <c r="CR205" s="38" t="s">
        <v>1312</v>
      </c>
      <c r="CS205" s="39">
        <v>0</v>
      </c>
      <c r="CT205" s="39">
        <v>0</v>
      </c>
      <c r="CU205" s="39">
        <v>0</v>
      </c>
      <c r="CV205" s="39">
        <v>0</v>
      </c>
      <c r="CW205" s="38"/>
      <c r="CX205" s="40">
        <v>44926</v>
      </c>
    </row>
    <row r="206" spans="1:102" ht="20.25" customHeight="1" x14ac:dyDescent="0.25">
      <c r="A206" s="10" t="s">
        <v>1036</v>
      </c>
      <c r="B206" s="13" t="s">
        <v>1037</v>
      </c>
      <c r="C206" s="1" t="s">
        <v>103</v>
      </c>
      <c r="D206" s="1" t="s">
        <v>984</v>
      </c>
      <c r="E206" s="1" t="s">
        <v>191</v>
      </c>
      <c r="F206" s="6" t="s">
        <v>104</v>
      </c>
      <c r="G206" s="14" t="s">
        <v>104</v>
      </c>
      <c r="H206" s="15" t="s">
        <v>104</v>
      </c>
      <c r="I206" s="15"/>
      <c r="J206" s="60" t="s">
        <v>576</v>
      </c>
      <c r="K206" s="49" t="s">
        <v>1234</v>
      </c>
      <c r="L206" s="7">
        <v>24400000</v>
      </c>
      <c r="M206" s="18">
        <f t="shared" si="9"/>
        <v>6100000</v>
      </c>
      <c r="N206" s="3">
        <v>4</v>
      </c>
      <c r="O206" s="8"/>
      <c r="P206" s="8">
        <f t="shared" si="10"/>
        <v>120</v>
      </c>
      <c r="Q206" s="19">
        <v>44792</v>
      </c>
      <c r="R206" s="20">
        <v>44792</v>
      </c>
      <c r="S206" s="20">
        <v>44913</v>
      </c>
      <c r="T206" s="20" t="str">
        <f t="shared" si="8"/>
        <v>EN EJECUCION</v>
      </c>
      <c r="U206" s="21" t="e">
        <f t="shared" ca="1" si="3"/>
        <v>#VALUE!</v>
      </c>
      <c r="V206" s="2">
        <v>1</v>
      </c>
      <c r="W206" s="22" t="s">
        <v>170</v>
      </c>
      <c r="X206" s="14" t="s">
        <v>108</v>
      </c>
      <c r="Y206" s="17" t="s">
        <v>106</v>
      </c>
      <c r="Z206" s="51">
        <v>1015440025</v>
      </c>
      <c r="AA206" s="23" t="s">
        <v>110</v>
      </c>
      <c r="AB206" s="3"/>
      <c r="AC206" s="23"/>
      <c r="AD206" s="23"/>
      <c r="AE206" s="23"/>
      <c r="AF206" s="23"/>
      <c r="AG206" s="23"/>
      <c r="AH206" s="23"/>
      <c r="AI206" s="23"/>
      <c r="AJ206" s="17" t="s">
        <v>239</v>
      </c>
      <c r="AK206" s="3" t="s">
        <v>519</v>
      </c>
      <c r="AL206" s="3">
        <v>74830</v>
      </c>
      <c r="AM206" s="52" t="s">
        <v>578</v>
      </c>
      <c r="AN206" s="56">
        <v>20225320008243</v>
      </c>
      <c r="AO206" s="3"/>
      <c r="AP206" s="4"/>
      <c r="AQ206" s="48" t="s">
        <v>571</v>
      </c>
      <c r="AR206" s="3">
        <v>2105</v>
      </c>
      <c r="AS206" s="3" t="s">
        <v>1540</v>
      </c>
      <c r="AT206" s="3" t="s">
        <v>107</v>
      </c>
      <c r="AU206" s="3">
        <v>609</v>
      </c>
      <c r="AV206" s="24">
        <v>24400000</v>
      </c>
      <c r="AW206" s="25">
        <v>44790</v>
      </c>
      <c r="AX206" s="3">
        <v>664</v>
      </c>
      <c r="AY206" s="26">
        <v>24400000</v>
      </c>
      <c r="AZ206" s="5">
        <v>44792</v>
      </c>
      <c r="BA206" s="10" t="s">
        <v>1546</v>
      </c>
      <c r="BB206" s="3" t="s">
        <v>116</v>
      </c>
      <c r="BC206" s="27" t="s">
        <v>1480</v>
      </c>
      <c r="BD206" s="9">
        <v>44792</v>
      </c>
      <c r="BE206" s="28" t="str">
        <f t="shared" si="4"/>
        <v>NO</v>
      </c>
      <c r="BF206" s="29"/>
      <c r="BG206" s="30"/>
      <c r="BH206" s="30"/>
      <c r="BI206" s="31"/>
      <c r="BJ206" s="30"/>
      <c r="BK206" s="31"/>
      <c r="BL206" s="30"/>
      <c r="BM206" s="31"/>
      <c r="BN206" s="32"/>
      <c r="BO206" s="32"/>
      <c r="BP206" s="30"/>
      <c r="BQ206" s="30">
        <f t="shared" si="5"/>
        <v>0</v>
      </c>
      <c r="BR206" s="32"/>
      <c r="BS206" s="32"/>
      <c r="BT206" s="30"/>
      <c r="BU206" s="30"/>
      <c r="BV206" s="32"/>
      <c r="BW206" s="32"/>
      <c r="BX206" s="30"/>
      <c r="BY206" s="33">
        <v>0</v>
      </c>
      <c r="BZ206" s="33">
        <v>0</v>
      </c>
      <c r="CA206" s="33">
        <v>0</v>
      </c>
      <c r="CB206" s="33">
        <v>0</v>
      </c>
      <c r="CC206" s="34"/>
      <c r="CD206" s="32"/>
      <c r="CE206" s="34"/>
      <c r="CF206" s="34"/>
      <c r="CG206" s="20"/>
      <c r="CH206" s="30"/>
      <c r="CI206" s="35"/>
      <c r="CJ206" s="30"/>
      <c r="CK206" s="30"/>
      <c r="CL206" s="20"/>
      <c r="CM206" s="30"/>
      <c r="CN206" s="28">
        <v>44913</v>
      </c>
      <c r="CO206" s="36" t="s">
        <v>932</v>
      </c>
      <c r="CP206" s="29">
        <v>69</v>
      </c>
      <c r="CQ206" s="37"/>
      <c r="CR206" s="38">
        <v>24400000</v>
      </c>
      <c r="CS206" s="39">
        <v>0</v>
      </c>
      <c r="CT206" s="39">
        <v>0</v>
      </c>
      <c r="CU206" s="39">
        <v>0</v>
      </c>
      <c r="CV206" s="39">
        <v>0</v>
      </c>
      <c r="CW206" s="38"/>
      <c r="CX206" s="40">
        <v>44913</v>
      </c>
    </row>
    <row r="207" spans="1:102" ht="20.25" customHeight="1" x14ac:dyDescent="0.25">
      <c r="A207" s="10" t="s">
        <v>1038</v>
      </c>
      <c r="B207" s="13" t="s">
        <v>1039</v>
      </c>
      <c r="C207" s="1" t="s">
        <v>103</v>
      </c>
      <c r="D207" s="1" t="s">
        <v>984</v>
      </c>
      <c r="E207" s="1" t="s">
        <v>191</v>
      </c>
      <c r="F207" s="6" t="s">
        <v>104</v>
      </c>
      <c r="G207" s="14" t="s">
        <v>104</v>
      </c>
      <c r="H207" s="15" t="s">
        <v>104</v>
      </c>
      <c r="I207" s="15"/>
      <c r="J207" s="60" t="s">
        <v>1235</v>
      </c>
      <c r="K207" s="49" t="s">
        <v>1236</v>
      </c>
      <c r="L207" s="7">
        <v>14400000</v>
      </c>
      <c r="M207" s="18">
        <f t="shared" si="9"/>
        <v>4800000</v>
      </c>
      <c r="N207" s="3">
        <v>3</v>
      </c>
      <c r="O207" s="8"/>
      <c r="P207" s="8">
        <f t="shared" si="10"/>
        <v>90</v>
      </c>
      <c r="Q207" s="19">
        <v>44798</v>
      </c>
      <c r="R207" s="20">
        <v>44799</v>
      </c>
      <c r="S207" s="20">
        <v>44890</v>
      </c>
      <c r="T207" s="20" t="str">
        <f t="shared" si="8"/>
        <v>EN EJECUCION</v>
      </c>
      <c r="U207" s="21" t="e">
        <f t="shared" ca="1" si="3"/>
        <v>#VALUE!</v>
      </c>
      <c r="V207" s="2">
        <v>1</v>
      </c>
      <c r="W207" s="22" t="s">
        <v>275</v>
      </c>
      <c r="X207" s="14" t="s">
        <v>105</v>
      </c>
      <c r="Y207" s="17" t="s">
        <v>106</v>
      </c>
      <c r="Z207" s="51">
        <v>79323784</v>
      </c>
      <c r="AA207" s="23"/>
      <c r="AB207" s="3"/>
      <c r="AC207" s="23"/>
      <c r="AD207" s="23"/>
      <c r="AE207" s="23"/>
      <c r="AF207" s="23"/>
      <c r="AG207" s="23"/>
      <c r="AH207" s="23"/>
      <c r="AI207" s="23"/>
      <c r="AJ207" s="17" t="s">
        <v>616</v>
      </c>
      <c r="AK207" s="3" t="s">
        <v>519</v>
      </c>
      <c r="AL207" s="3">
        <v>75292</v>
      </c>
      <c r="AM207" s="52" t="s">
        <v>190</v>
      </c>
      <c r="AN207" s="56">
        <v>20225320009053</v>
      </c>
      <c r="AO207" s="3"/>
      <c r="AP207" s="4"/>
      <c r="AQ207" s="48" t="s">
        <v>571</v>
      </c>
      <c r="AR207" s="3">
        <v>2105</v>
      </c>
      <c r="AS207" s="3" t="s">
        <v>1540</v>
      </c>
      <c r="AT207" s="3" t="s">
        <v>107</v>
      </c>
      <c r="AU207" s="3">
        <v>617</v>
      </c>
      <c r="AV207" s="24">
        <v>19200000</v>
      </c>
      <c r="AW207" s="25">
        <v>44790</v>
      </c>
      <c r="AX207" s="3">
        <v>670</v>
      </c>
      <c r="AY207" s="26">
        <v>14400000</v>
      </c>
      <c r="AZ207" s="5">
        <v>44798</v>
      </c>
      <c r="BA207" s="10" t="s">
        <v>1547</v>
      </c>
      <c r="BB207" s="3" t="s">
        <v>116</v>
      </c>
      <c r="BC207" s="27" t="s">
        <v>1480</v>
      </c>
      <c r="BD207" s="9">
        <v>44799</v>
      </c>
      <c r="BE207" s="28" t="str">
        <f t="shared" si="4"/>
        <v>NO</v>
      </c>
      <c r="BF207" s="29"/>
      <c r="BG207" s="30"/>
      <c r="BH207" s="30"/>
      <c r="BI207" s="31"/>
      <c r="BJ207" s="30"/>
      <c r="BK207" s="31"/>
      <c r="BL207" s="30"/>
      <c r="BM207" s="31"/>
      <c r="BN207" s="32"/>
      <c r="BO207" s="32"/>
      <c r="BP207" s="30"/>
      <c r="BQ207" s="30">
        <f t="shared" si="5"/>
        <v>0</v>
      </c>
      <c r="BR207" s="32"/>
      <c r="BS207" s="32"/>
      <c r="BT207" s="30"/>
      <c r="BU207" s="30"/>
      <c r="BV207" s="32"/>
      <c r="BW207" s="32"/>
      <c r="BX207" s="30"/>
      <c r="BY207" s="33">
        <v>0</v>
      </c>
      <c r="BZ207" s="33">
        <v>0</v>
      </c>
      <c r="CA207" s="33">
        <v>0</v>
      </c>
      <c r="CB207" s="33">
        <v>0</v>
      </c>
      <c r="CC207" s="34"/>
      <c r="CD207" s="32"/>
      <c r="CE207" s="34"/>
      <c r="CF207" s="34"/>
      <c r="CG207" s="20"/>
      <c r="CH207" s="30"/>
      <c r="CI207" s="35"/>
      <c r="CJ207" s="30"/>
      <c r="CK207" s="30"/>
      <c r="CL207" s="20"/>
      <c r="CM207" s="30"/>
      <c r="CN207" s="28">
        <v>44890</v>
      </c>
      <c r="CO207" s="36" t="s">
        <v>932</v>
      </c>
      <c r="CP207" s="29">
        <v>46</v>
      </c>
      <c r="CQ207" s="37"/>
      <c r="CR207" s="38">
        <v>14400000</v>
      </c>
      <c r="CS207" s="39">
        <v>0</v>
      </c>
      <c r="CT207" s="39">
        <v>0</v>
      </c>
      <c r="CU207" s="39">
        <v>0</v>
      </c>
      <c r="CV207" s="39">
        <v>0</v>
      </c>
      <c r="CW207" s="38"/>
      <c r="CX207" s="40">
        <v>44890</v>
      </c>
    </row>
    <row r="208" spans="1:102" ht="20.25" customHeight="1" x14ac:dyDescent="0.25">
      <c r="A208" s="10" t="s">
        <v>1040</v>
      </c>
      <c r="B208" s="13" t="s">
        <v>1041</v>
      </c>
      <c r="C208" s="1" t="s">
        <v>103</v>
      </c>
      <c r="D208" s="1" t="s">
        <v>984</v>
      </c>
      <c r="E208" s="1" t="s">
        <v>191</v>
      </c>
      <c r="F208" s="6" t="s">
        <v>104</v>
      </c>
      <c r="G208" s="14" t="s">
        <v>104</v>
      </c>
      <c r="H208" s="15" t="s">
        <v>104</v>
      </c>
      <c r="I208" s="15"/>
      <c r="J208" s="60" t="s">
        <v>1237</v>
      </c>
      <c r="K208" s="49" t="s">
        <v>1238</v>
      </c>
      <c r="L208" s="7">
        <v>18300000</v>
      </c>
      <c r="M208" s="18">
        <f t="shared" si="9"/>
        <v>6100000</v>
      </c>
      <c r="N208" s="3">
        <v>3</v>
      </c>
      <c r="O208" s="8"/>
      <c r="P208" s="8">
        <f t="shared" si="10"/>
        <v>90</v>
      </c>
      <c r="Q208" s="19">
        <v>44798</v>
      </c>
      <c r="R208" s="20">
        <v>44799</v>
      </c>
      <c r="S208" s="20">
        <v>44890</v>
      </c>
      <c r="T208" s="20" t="str">
        <f t="shared" si="8"/>
        <v>EN EJECUCION</v>
      </c>
      <c r="U208" s="21" t="e">
        <f t="shared" ca="1" si="3"/>
        <v>#VALUE!</v>
      </c>
      <c r="V208" s="2">
        <v>3</v>
      </c>
      <c r="W208" s="22" t="s">
        <v>201</v>
      </c>
      <c r="X208" s="14" t="s">
        <v>108</v>
      </c>
      <c r="Y208" s="17" t="s">
        <v>106</v>
      </c>
      <c r="Z208" s="51">
        <v>52790286</v>
      </c>
      <c r="AA208" s="23"/>
      <c r="AB208" s="3"/>
      <c r="AC208" s="23"/>
      <c r="AD208" s="23"/>
      <c r="AE208" s="23"/>
      <c r="AF208" s="23"/>
      <c r="AG208" s="23"/>
      <c r="AH208" s="23"/>
      <c r="AI208" s="23"/>
      <c r="AJ208" s="17" t="s">
        <v>1548</v>
      </c>
      <c r="AK208" s="3" t="s">
        <v>519</v>
      </c>
      <c r="AL208" s="3">
        <v>75293</v>
      </c>
      <c r="AM208" s="52" t="s">
        <v>168</v>
      </c>
      <c r="AN208" s="56">
        <v>20225320009073</v>
      </c>
      <c r="AO208" s="3"/>
      <c r="AP208" s="4"/>
      <c r="AQ208" s="48" t="s">
        <v>571</v>
      </c>
      <c r="AR208" s="3">
        <v>2105</v>
      </c>
      <c r="AS208" s="3" t="s">
        <v>1540</v>
      </c>
      <c r="AT208" s="3" t="s">
        <v>107</v>
      </c>
      <c r="AU208" s="3">
        <v>622</v>
      </c>
      <c r="AV208" s="24">
        <v>24400000</v>
      </c>
      <c r="AW208" s="25">
        <v>44791</v>
      </c>
      <c r="AX208" s="3">
        <v>671</v>
      </c>
      <c r="AY208" s="26">
        <v>18300000</v>
      </c>
      <c r="AZ208" s="5">
        <v>44798</v>
      </c>
      <c r="BA208" s="10" t="s">
        <v>1549</v>
      </c>
      <c r="BB208" s="3" t="s">
        <v>116</v>
      </c>
      <c r="BC208" s="27" t="s">
        <v>1480</v>
      </c>
      <c r="BD208" s="9">
        <v>44798</v>
      </c>
      <c r="BE208" s="28" t="str">
        <f t="shared" si="4"/>
        <v>NO</v>
      </c>
      <c r="BF208" s="29"/>
      <c r="BG208" s="30"/>
      <c r="BH208" s="30"/>
      <c r="BI208" s="31"/>
      <c r="BJ208" s="30"/>
      <c r="BK208" s="31"/>
      <c r="BL208" s="30"/>
      <c r="BM208" s="31"/>
      <c r="BN208" s="32"/>
      <c r="BO208" s="32"/>
      <c r="BP208" s="30"/>
      <c r="BQ208" s="30">
        <f t="shared" si="5"/>
        <v>0</v>
      </c>
      <c r="BR208" s="32"/>
      <c r="BS208" s="32"/>
      <c r="BT208" s="30"/>
      <c r="BU208" s="30"/>
      <c r="BV208" s="32"/>
      <c r="BW208" s="32"/>
      <c r="BX208" s="30"/>
      <c r="BY208" s="33">
        <v>0</v>
      </c>
      <c r="BZ208" s="33">
        <v>0</v>
      </c>
      <c r="CA208" s="33">
        <v>0</v>
      </c>
      <c r="CB208" s="33">
        <v>0</v>
      </c>
      <c r="CC208" s="34"/>
      <c r="CD208" s="32"/>
      <c r="CE208" s="34"/>
      <c r="CF208" s="34"/>
      <c r="CG208" s="20"/>
      <c r="CH208" s="30"/>
      <c r="CI208" s="35"/>
      <c r="CJ208" s="30"/>
      <c r="CK208" s="30"/>
      <c r="CL208" s="20"/>
      <c r="CM208" s="30"/>
      <c r="CN208" s="28">
        <v>44890</v>
      </c>
      <c r="CO208" s="36" t="s">
        <v>932</v>
      </c>
      <c r="CP208" s="29">
        <v>46</v>
      </c>
      <c r="CQ208" s="37"/>
      <c r="CR208" s="38">
        <v>18300000</v>
      </c>
      <c r="CS208" s="39">
        <v>0</v>
      </c>
      <c r="CT208" s="39">
        <v>0</v>
      </c>
      <c r="CU208" s="39">
        <v>0</v>
      </c>
      <c r="CV208" s="39">
        <v>0</v>
      </c>
      <c r="CW208" s="38"/>
      <c r="CX208" s="40">
        <v>44890</v>
      </c>
    </row>
    <row r="209" spans="1:102" ht="20.25" customHeight="1" x14ac:dyDescent="0.25">
      <c r="A209" s="10" t="s">
        <v>1042</v>
      </c>
      <c r="B209" s="13" t="s">
        <v>1043</v>
      </c>
      <c r="C209" s="1" t="s">
        <v>103</v>
      </c>
      <c r="D209" s="1" t="s">
        <v>124</v>
      </c>
      <c r="E209" s="1" t="s">
        <v>191</v>
      </c>
      <c r="F209" s="6" t="s">
        <v>104</v>
      </c>
      <c r="G209" s="14" t="s">
        <v>104</v>
      </c>
      <c r="H209" s="15" t="s">
        <v>104</v>
      </c>
      <c r="I209" s="15"/>
      <c r="J209" s="60" t="s">
        <v>1239</v>
      </c>
      <c r="K209" s="49" t="s">
        <v>1240</v>
      </c>
      <c r="L209" s="7">
        <v>10980000</v>
      </c>
      <c r="M209" s="18">
        <f t="shared" si="9"/>
        <v>3660000</v>
      </c>
      <c r="N209" s="3">
        <v>3</v>
      </c>
      <c r="O209" s="8"/>
      <c r="P209" s="8">
        <f t="shared" si="10"/>
        <v>90</v>
      </c>
      <c r="Q209" s="19">
        <v>44806</v>
      </c>
      <c r="R209" s="20">
        <v>44813</v>
      </c>
      <c r="S209" s="20">
        <v>44903</v>
      </c>
      <c r="T209" s="20" t="str">
        <f t="shared" si="8"/>
        <v>EN EJECUCION</v>
      </c>
      <c r="U209" s="21" t="e">
        <f t="shared" ca="1" si="3"/>
        <v>#VALUE!</v>
      </c>
      <c r="V209" s="2">
        <v>1</v>
      </c>
      <c r="W209" s="22" t="s">
        <v>181</v>
      </c>
      <c r="X209" s="14" t="s">
        <v>108</v>
      </c>
      <c r="Y209" s="17" t="s">
        <v>106</v>
      </c>
      <c r="Z209" s="51">
        <v>52039924</v>
      </c>
      <c r="AA209" s="23" t="s">
        <v>110</v>
      </c>
      <c r="AB209" s="3"/>
      <c r="AC209" s="23"/>
      <c r="AD209" s="23"/>
      <c r="AE209" s="23"/>
      <c r="AF209" s="23"/>
      <c r="AG209" s="23"/>
      <c r="AH209" s="23"/>
      <c r="AI209" s="23"/>
      <c r="AJ209" s="17" t="s">
        <v>844</v>
      </c>
      <c r="AK209" s="3" t="s">
        <v>176</v>
      </c>
      <c r="AL209" s="3">
        <v>75715</v>
      </c>
      <c r="AM209" s="52" t="s">
        <v>1426</v>
      </c>
      <c r="AN209" s="56">
        <v>20225320009303</v>
      </c>
      <c r="AO209" s="3"/>
      <c r="AP209" s="4"/>
      <c r="AQ209" s="48" t="s">
        <v>571</v>
      </c>
      <c r="AR209" s="3">
        <v>2105</v>
      </c>
      <c r="AS209" s="3" t="s">
        <v>1540</v>
      </c>
      <c r="AT209" s="3" t="s">
        <v>107</v>
      </c>
      <c r="AU209" s="3">
        <v>638</v>
      </c>
      <c r="AV209" s="24">
        <v>14640000</v>
      </c>
      <c r="AW209" s="25">
        <v>44804</v>
      </c>
      <c r="AX209" s="3">
        <v>689</v>
      </c>
      <c r="AY209" s="26">
        <v>10980000</v>
      </c>
      <c r="AZ209" s="5">
        <v>44809</v>
      </c>
      <c r="BA209" s="10" t="s">
        <v>1550</v>
      </c>
      <c r="BB209" s="3" t="s">
        <v>116</v>
      </c>
      <c r="BC209" s="27" t="s">
        <v>1480</v>
      </c>
      <c r="BD209" s="9">
        <v>44807</v>
      </c>
      <c r="BE209" s="28" t="str">
        <f t="shared" si="4"/>
        <v>NO</v>
      </c>
      <c r="BF209" s="29"/>
      <c r="BG209" s="30"/>
      <c r="BH209" s="30"/>
      <c r="BI209" s="31"/>
      <c r="BJ209" s="30"/>
      <c r="BK209" s="31"/>
      <c r="BL209" s="30"/>
      <c r="BM209" s="31"/>
      <c r="BN209" s="32"/>
      <c r="BO209" s="32"/>
      <c r="BP209" s="30"/>
      <c r="BQ209" s="30">
        <f t="shared" si="5"/>
        <v>0</v>
      </c>
      <c r="BR209" s="32"/>
      <c r="BS209" s="32"/>
      <c r="BT209" s="30"/>
      <c r="BU209" s="30"/>
      <c r="BV209" s="32"/>
      <c r="BW209" s="32"/>
      <c r="BX209" s="30"/>
      <c r="BY209" s="33">
        <v>0</v>
      </c>
      <c r="BZ209" s="33">
        <v>0</v>
      </c>
      <c r="CA209" s="33">
        <v>0</v>
      </c>
      <c r="CB209" s="33">
        <v>0</v>
      </c>
      <c r="CC209" s="34"/>
      <c r="CD209" s="32"/>
      <c r="CE209" s="34"/>
      <c r="CF209" s="34"/>
      <c r="CG209" s="20"/>
      <c r="CH209" s="30"/>
      <c r="CI209" s="35"/>
      <c r="CJ209" s="30"/>
      <c r="CK209" s="30"/>
      <c r="CL209" s="20"/>
      <c r="CM209" s="30"/>
      <c r="CN209" s="28">
        <v>44903</v>
      </c>
      <c r="CO209" s="36" t="s">
        <v>932</v>
      </c>
      <c r="CP209" s="29">
        <v>59</v>
      </c>
      <c r="CQ209" s="37"/>
      <c r="CR209" s="38">
        <v>10980000</v>
      </c>
      <c r="CS209" s="39">
        <v>0</v>
      </c>
      <c r="CT209" s="39">
        <v>0</v>
      </c>
      <c r="CU209" s="39">
        <v>0</v>
      </c>
      <c r="CV209" s="39">
        <v>0</v>
      </c>
      <c r="CW209" s="38"/>
      <c r="CX209" s="40">
        <v>44903</v>
      </c>
    </row>
    <row r="210" spans="1:102" ht="20.25" customHeight="1" x14ac:dyDescent="0.25">
      <c r="A210" s="10" t="s">
        <v>1044</v>
      </c>
      <c r="B210" s="13" t="s">
        <v>1045</v>
      </c>
      <c r="C210" s="1" t="s">
        <v>983</v>
      </c>
      <c r="D210" s="1" t="s">
        <v>124</v>
      </c>
      <c r="E210" s="1" t="s">
        <v>1153</v>
      </c>
      <c r="F210" s="6">
        <v>44776</v>
      </c>
      <c r="G210" s="14">
        <v>12</v>
      </c>
      <c r="H210" s="15">
        <v>44790</v>
      </c>
      <c r="I210" s="15"/>
      <c r="J210" s="60" t="s">
        <v>1241</v>
      </c>
      <c r="K210" s="49" t="s">
        <v>1242</v>
      </c>
      <c r="L210" s="7">
        <v>61153300</v>
      </c>
      <c r="M210" s="18">
        <f t="shared" si="9"/>
        <v>15288325</v>
      </c>
      <c r="N210" s="3">
        <v>4</v>
      </c>
      <c r="O210" s="8"/>
      <c r="P210" s="8">
        <f t="shared" si="10"/>
        <v>120</v>
      </c>
      <c r="Q210" s="19">
        <v>44797</v>
      </c>
      <c r="R210" s="20">
        <v>44810</v>
      </c>
      <c r="S210" s="20">
        <v>44926</v>
      </c>
      <c r="T210" s="20" t="str">
        <f t="shared" si="8"/>
        <v>EN EJECUCION</v>
      </c>
      <c r="U210" s="21" t="e">
        <f t="shared" ca="1" si="3"/>
        <v>#VALUE!</v>
      </c>
      <c r="V210" s="2" t="s">
        <v>104</v>
      </c>
      <c r="W210" s="22" t="s">
        <v>1367</v>
      </c>
      <c r="X210" s="14" t="s">
        <v>104</v>
      </c>
      <c r="Y210" s="17" t="s">
        <v>143</v>
      </c>
      <c r="Z210" s="51">
        <v>901004465</v>
      </c>
      <c r="AA210" s="23"/>
      <c r="AB210" s="3" t="s">
        <v>1551</v>
      </c>
      <c r="AC210" s="23">
        <v>94226556</v>
      </c>
      <c r="AD210" s="23"/>
      <c r="AE210" s="23"/>
      <c r="AF210" s="23"/>
      <c r="AG210" s="23"/>
      <c r="AH210" s="23"/>
      <c r="AI210" s="23"/>
      <c r="AJ210" s="17" t="s">
        <v>333</v>
      </c>
      <c r="AK210" s="3" t="s">
        <v>257</v>
      </c>
      <c r="AL210" s="3">
        <v>73983</v>
      </c>
      <c r="AM210" s="52" t="s">
        <v>1552</v>
      </c>
      <c r="AN210" s="56">
        <v>20225320008383</v>
      </c>
      <c r="AO210" s="3"/>
      <c r="AP210" s="4"/>
      <c r="AQ210" s="48" t="s">
        <v>719</v>
      </c>
      <c r="AR210" s="3">
        <v>2100</v>
      </c>
      <c r="AS210" s="3" t="s">
        <v>1516</v>
      </c>
      <c r="AT210" s="3" t="s">
        <v>107</v>
      </c>
      <c r="AU210" s="3">
        <v>573</v>
      </c>
      <c r="AV210" s="24">
        <v>63821718</v>
      </c>
      <c r="AW210" s="25">
        <v>44748</v>
      </c>
      <c r="AX210" s="3">
        <v>673</v>
      </c>
      <c r="AY210" s="26">
        <v>61153300</v>
      </c>
      <c r="AZ210" s="5">
        <v>44798</v>
      </c>
      <c r="BA210" s="10">
        <v>141514</v>
      </c>
      <c r="BB210" s="3" t="s">
        <v>1505</v>
      </c>
      <c r="BC210" s="27" t="s">
        <v>1553</v>
      </c>
      <c r="BD210" s="9">
        <v>44776</v>
      </c>
      <c r="BE210" s="28" t="str">
        <f t="shared" si="4"/>
        <v>NO</v>
      </c>
      <c r="BF210" s="29"/>
      <c r="BG210" s="30"/>
      <c r="BH210" s="30"/>
      <c r="BI210" s="31"/>
      <c r="BJ210" s="30"/>
      <c r="BK210" s="31"/>
      <c r="BL210" s="30"/>
      <c r="BM210" s="31"/>
      <c r="BN210" s="32"/>
      <c r="BO210" s="32"/>
      <c r="BP210" s="30"/>
      <c r="BQ210" s="30">
        <f t="shared" si="5"/>
        <v>0</v>
      </c>
      <c r="BR210" s="32"/>
      <c r="BS210" s="32"/>
      <c r="BT210" s="30"/>
      <c r="BU210" s="30"/>
      <c r="BV210" s="32"/>
      <c r="BW210" s="32"/>
      <c r="BX210" s="30"/>
      <c r="BY210" s="33">
        <v>0</v>
      </c>
      <c r="BZ210" s="33">
        <v>0</v>
      </c>
      <c r="CA210" s="33">
        <v>0</v>
      </c>
      <c r="CB210" s="33">
        <v>0</v>
      </c>
      <c r="CC210" s="34"/>
      <c r="CD210" s="32"/>
      <c r="CE210" s="34"/>
      <c r="CF210" s="34"/>
      <c r="CG210" s="20"/>
      <c r="CH210" s="30"/>
      <c r="CI210" s="35"/>
      <c r="CJ210" s="30"/>
      <c r="CK210" s="30"/>
      <c r="CL210" s="20"/>
      <c r="CM210" s="30"/>
      <c r="CN210" s="28">
        <v>44926</v>
      </c>
      <c r="CO210" s="36" t="s">
        <v>932</v>
      </c>
      <c r="CP210" s="29">
        <v>82</v>
      </c>
      <c r="CQ210" s="37"/>
      <c r="CR210" s="38">
        <v>61153300</v>
      </c>
      <c r="CS210" s="39">
        <v>0</v>
      </c>
      <c r="CT210" s="39">
        <v>0</v>
      </c>
      <c r="CU210" s="39">
        <v>0</v>
      </c>
      <c r="CV210" s="39">
        <v>0</v>
      </c>
      <c r="CW210" s="38">
        <v>61153300</v>
      </c>
      <c r="CX210" s="40">
        <v>44926</v>
      </c>
    </row>
    <row r="211" spans="1:102" ht="20.25" customHeight="1" x14ac:dyDescent="0.25">
      <c r="A211" s="10" t="s">
        <v>1046</v>
      </c>
      <c r="B211" s="13" t="s">
        <v>1047</v>
      </c>
      <c r="C211" s="1" t="s">
        <v>103</v>
      </c>
      <c r="D211" s="1" t="s">
        <v>984</v>
      </c>
      <c r="E211" s="1" t="s">
        <v>191</v>
      </c>
      <c r="F211" s="6" t="s">
        <v>104</v>
      </c>
      <c r="G211" s="14" t="s">
        <v>104</v>
      </c>
      <c r="H211" s="15" t="s">
        <v>104</v>
      </c>
      <c r="I211" s="15" t="s">
        <v>1161</v>
      </c>
      <c r="J211" s="60" t="s">
        <v>1243</v>
      </c>
      <c r="K211" s="49" t="s">
        <v>1244</v>
      </c>
      <c r="L211" s="7">
        <v>22680000</v>
      </c>
      <c r="M211" s="18">
        <f t="shared" si="9"/>
        <v>7560000</v>
      </c>
      <c r="N211" s="3">
        <v>3</v>
      </c>
      <c r="O211" s="8"/>
      <c r="P211" s="8">
        <f t="shared" si="10"/>
        <v>90</v>
      </c>
      <c r="Q211" s="19">
        <v>44797</v>
      </c>
      <c r="R211" s="20">
        <v>44798</v>
      </c>
      <c r="S211" s="20">
        <v>44889</v>
      </c>
      <c r="T211" s="20" t="str">
        <f t="shared" si="8"/>
        <v>EN EJECUCION</v>
      </c>
      <c r="U211" s="21" t="e">
        <f t="shared" ca="1" si="3"/>
        <v>#VALUE!</v>
      </c>
      <c r="V211" s="2">
        <v>2</v>
      </c>
      <c r="W211" s="22" t="s">
        <v>1368</v>
      </c>
      <c r="X211" s="14" t="s">
        <v>105</v>
      </c>
      <c r="Y211" s="17" t="s">
        <v>106</v>
      </c>
      <c r="Z211" s="51">
        <v>79951390</v>
      </c>
      <c r="AA211" s="23" t="s">
        <v>110</v>
      </c>
      <c r="AB211" s="3"/>
      <c r="AC211" s="23"/>
      <c r="AD211" s="23"/>
      <c r="AE211" s="23"/>
      <c r="AF211" s="23"/>
      <c r="AG211" s="23"/>
      <c r="AH211" s="23"/>
      <c r="AI211" s="23"/>
      <c r="AJ211" s="17" t="s">
        <v>233</v>
      </c>
      <c r="AK211" s="3" t="s">
        <v>519</v>
      </c>
      <c r="AL211" s="3">
        <v>75295</v>
      </c>
      <c r="AM211" s="52" t="s">
        <v>166</v>
      </c>
      <c r="AN211" s="56"/>
      <c r="AO211" s="3"/>
      <c r="AP211" s="4"/>
      <c r="AQ211" s="48" t="s">
        <v>571</v>
      </c>
      <c r="AR211" s="3">
        <v>2105</v>
      </c>
      <c r="AS211" s="3" t="s">
        <v>1540</v>
      </c>
      <c r="AT211" s="3" t="s">
        <v>107</v>
      </c>
      <c r="AU211" s="3">
        <v>625</v>
      </c>
      <c r="AV211" s="24">
        <v>30240000</v>
      </c>
      <c r="AW211" s="25">
        <v>44792</v>
      </c>
      <c r="AX211" s="3">
        <v>668</v>
      </c>
      <c r="AY211" s="26">
        <v>22680000</v>
      </c>
      <c r="AZ211" s="5">
        <v>44798</v>
      </c>
      <c r="BA211" s="10" t="s">
        <v>1554</v>
      </c>
      <c r="BB211" s="3" t="s">
        <v>116</v>
      </c>
      <c r="BC211" s="27" t="s">
        <v>1480</v>
      </c>
      <c r="BD211" s="9">
        <v>44797</v>
      </c>
      <c r="BE211" s="28" t="str">
        <f t="shared" si="4"/>
        <v>NO</v>
      </c>
      <c r="BF211" s="29"/>
      <c r="BG211" s="30"/>
      <c r="BH211" s="30"/>
      <c r="BI211" s="31"/>
      <c r="BJ211" s="30"/>
      <c r="BK211" s="31"/>
      <c r="BL211" s="30"/>
      <c r="BM211" s="31"/>
      <c r="BN211" s="32"/>
      <c r="BO211" s="32"/>
      <c r="BP211" s="30"/>
      <c r="BQ211" s="30">
        <f t="shared" si="5"/>
        <v>0</v>
      </c>
      <c r="BR211" s="32"/>
      <c r="BS211" s="32"/>
      <c r="BT211" s="30"/>
      <c r="BU211" s="30"/>
      <c r="BV211" s="32"/>
      <c r="BW211" s="32"/>
      <c r="BX211" s="30"/>
      <c r="BY211" s="33">
        <v>0</v>
      </c>
      <c r="BZ211" s="33">
        <v>0</v>
      </c>
      <c r="CA211" s="33">
        <v>0</v>
      </c>
      <c r="CB211" s="33">
        <v>0</v>
      </c>
      <c r="CC211" s="34"/>
      <c r="CD211" s="32"/>
      <c r="CE211" s="34"/>
      <c r="CF211" s="34"/>
      <c r="CG211" s="20"/>
      <c r="CH211" s="30"/>
      <c r="CI211" s="35"/>
      <c r="CJ211" s="30"/>
      <c r="CK211" s="30"/>
      <c r="CL211" s="20"/>
      <c r="CM211" s="30"/>
      <c r="CN211" s="28">
        <v>44889</v>
      </c>
      <c r="CO211" s="36" t="s">
        <v>932</v>
      </c>
      <c r="CP211" s="29">
        <v>45</v>
      </c>
      <c r="CQ211" s="37"/>
      <c r="CR211" s="38">
        <v>22680000</v>
      </c>
      <c r="CS211" s="39">
        <v>0</v>
      </c>
      <c r="CT211" s="39">
        <v>0</v>
      </c>
      <c r="CU211" s="39">
        <v>0</v>
      </c>
      <c r="CV211" s="39">
        <v>0</v>
      </c>
      <c r="CW211" s="38"/>
      <c r="CX211" s="40">
        <v>44889</v>
      </c>
    </row>
    <row r="212" spans="1:102" ht="20.25" customHeight="1" x14ac:dyDescent="0.25">
      <c r="A212" s="10" t="s">
        <v>1048</v>
      </c>
      <c r="B212" s="13" t="s">
        <v>1049</v>
      </c>
      <c r="C212" s="1" t="s">
        <v>103</v>
      </c>
      <c r="D212" s="1" t="s">
        <v>984</v>
      </c>
      <c r="E212" s="1" t="s">
        <v>191</v>
      </c>
      <c r="F212" s="6" t="s">
        <v>104</v>
      </c>
      <c r="G212" s="14" t="s">
        <v>104</v>
      </c>
      <c r="H212" s="15" t="s">
        <v>104</v>
      </c>
      <c r="I212" s="15"/>
      <c r="J212" s="60" t="s">
        <v>1245</v>
      </c>
      <c r="K212" s="49" t="s">
        <v>1246</v>
      </c>
      <c r="L212" s="7">
        <v>15900000</v>
      </c>
      <c r="M212" s="18">
        <f t="shared" si="9"/>
        <v>5300000</v>
      </c>
      <c r="N212" s="3">
        <v>3</v>
      </c>
      <c r="O212" s="8"/>
      <c r="P212" s="8">
        <f t="shared" si="10"/>
        <v>90</v>
      </c>
      <c r="Q212" s="19">
        <v>44798</v>
      </c>
      <c r="R212" s="20">
        <v>44799</v>
      </c>
      <c r="S212" s="20">
        <v>44890</v>
      </c>
      <c r="T212" s="20" t="str">
        <f t="shared" si="8"/>
        <v>EN EJECUCION</v>
      </c>
      <c r="U212" s="21" t="e">
        <f t="shared" ca="1" si="3"/>
        <v>#VALUE!</v>
      </c>
      <c r="V212" s="2">
        <v>1</v>
      </c>
      <c r="W212" s="22" t="s">
        <v>251</v>
      </c>
      <c r="X212" s="14" t="s">
        <v>105</v>
      </c>
      <c r="Y212" s="17" t="s">
        <v>106</v>
      </c>
      <c r="Z212" s="51">
        <v>1019065822</v>
      </c>
      <c r="AA212" s="23" t="s">
        <v>110</v>
      </c>
      <c r="AB212" s="3"/>
      <c r="AC212" s="23"/>
      <c r="AD212" s="23"/>
      <c r="AE212" s="23"/>
      <c r="AF212" s="23"/>
      <c r="AG212" s="23"/>
      <c r="AH212" s="23"/>
      <c r="AI212" s="23"/>
      <c r="AJ212" s="17" t="s">
        <v>252</v>
      </c>
      <c r="AK212" s="3" t="s">
        <v>519</v>
      </c>
      <c r="AL212" s="3">
        <v>75296</v>
      </c>
      <c r="AM212" s="52" t="s">
        <v>159</v>
      </c>
      <c r="AN212" s="56">
        <v>20225320009083</v>
      </c>
      <c r="AO212" s="3"/>
      <c r="AP212" s="4"/>
      <c r="AQ212" s="48" t="s">
        <v>571</v>
      </c>
      <c r="AR212" s="3">
        <v>2105</v>
      </c>
      <c r="AS212" s="3" t="s">
        <v>1540</v>
      </c>
      <c r="AT212" s="3" t="s">
        <v>107</v>
      </c>
      <c r="AU212" s="3">
        <v>628</v>
      </c>
      <c r="AV212" s="24">
        <v>21200000</v>
      </c>
      <c r="AW212" s="25">
        <v>44796</v>
      </c>
      <c r="AX212" s="3">
        <v>669</v>
      </c>
      <c r="AY212" s="26">
        <v>15900000</v>
      </c>
      <c r="AZ212" s="5">
        <v>44798</v>
      </c>
      <c r="BA212" s="10" t="s">
        <v>1555</v>
      </c>
      <c r="BB212" s="3" t="s">
        <v>116</v>
      </c>
      <c r="BC212" s="27" t="s">
        <v>1480</v>
      </c>
      <c r="BD212" s="9">
        <v>44798</v>
      </c>
      <c r="BE212" s="28" t="str">
        <f t="shared" si="4"/>
        <v>NO</v>
      </c>
      <c r="BF212" s="29"/>
      <c r="BG212" s="30"/>
      <c r="BH212" s="30"/>
      <c r="BI212" s="31"/>
      <c r="BJ212" s="30"/>
      <c r="BK212" s="31"/>
      <c r="BL212" s="30"/>
      <c r="BM212" s="31"/>
      <c r="BN212" s="32"/>
      <c r="BO212" s="32"/>
      <c r="BP212" s="30"/>
      <c r="BQ212" s="30">
        <f t="shared" si="5"/>
        <v>0</v>
      </c>
      <c r="BR212" s="32"/>
      <c r="BS212" s="32"/>
      <c r="BT212" s="30"/>
      <c r="BU212" s="30"/>
      <c r="BV212" s="32"/>
      <c r="BW212" s="32"/>
      <c r="BX212" s="30"/>
      <c r="BY212" s="33">
        <v>0</v>
      </c>
      <c r="BZ212" s="33">
        <v>0</v>
      </c>
      <c r="CA212" s="33">
        <v>0</v>
      </c>
      <c r="CB212" s="33">
        <v>0</v>
      </c>
      <c r="CC212" s="34"/>
      <c r="CD212" s="32"/>
      <c r="CE212" s="34"/>
      <c r="CF212" s="34"/>
      <c r="CG212" s="20"/>
      <c r="CH212" s="30"/>
      <c r="CI212" s="35"/>
      <c r="CJ212" s="30"/>
      <c r="CK212" s="30"/>
      <c r="CL212" s="20"/>
      <c r="CM212" s="30"/>
      <c r="CN212" s="28">
        <v>44890</v>
      </c>
      <c r="CO212" s="36" t="s">
        <v>932</v>
      </c>
      <c r="CP212" s="29">
        <v>46</v>
      </c>
      <c r="CQ212" s="37"/>
      <c r="CR212" s="38">
        <v>15900000</v>
      </c>
      <c r="CS212" s="39">
        <v>0</v>
      </c>
      <c r="CT212" s="39">
        <v>0</v>
      </c>
      <c r="CU212" s="39">
        <v>0</v>
      </c>
      <c r="CV212" s="39">
        <v>0</v>
      </c>
      <c r="CW212" s="38"/>
      <c r="CX212" s="40">
        <v>44890</v>
      </c>
    </row>
    <row r="213" spans="1:102" ht="20.25" customHeight="1" x14ac:dyDescent="0.25">
      <c r="A213" s="10" t="s">
        <v>1050</v>
      </c>
      <c r="B213" s="13" t="s">
        <v>1051</v>
      </c>
      <c r="C213" s="1" t="s">
        <v>1052</v>
      </c>
      <c r="D213" s="1" t="s">
        <v>1053</v>
      </c>
      <c r="E213" s="1" t="s">
        <v>1052</v>
      </c>
      <c r="F213" s="6" t="s">
        <v>104</v>
      </c>
      <c r="G213" s="14" t="s">
        <v>104</v>
      </c>
      <c r="H213" s="15" t="s">
        <v>104</v>
      </c>
      <c r="I213" s="15"/>
      <c r="J213" s="60" t="s">
        <v>1247</v>
      </c>
      <c r="K213" s="49" t="s">
        <v>1248</v>
      </c>
      <c r="L213" s="7">
        <v>1259613126</v>
      </c>
      <c r="M213" s="18">
        <f t="shared" si="9"/>
        <v>17494626.75</v>
      </c>
      <c r="N213" s="3">
        <v>72</v>
      </c>
      <c r="O213" s="8"/>
      <c r="P213" s="8">
        <f t="shared" si="10"/>
        <v>2160</v>
      </c>
      <c r="Q213" s="19">
        <v>44798</v>
      </c>
      <c r="R213" s="20">
        <v>44798</v>
      </c>
      <c r="S213" s="20">
        <v>46989</v>
      </c>
      <c r="T213" s="20" t="str">
        <f t="shared" si="8"/>
        <v>EN EJECUCION</v>
      </c>
      <c r="U213" s="21" t="e">
        <f t="shared" ca="1" si="3"/>
        <v>#VALUE!</v>
      </c>
      <c r="V213" s="2" t="s">
        <v>104</v>
      </c>
      <c r="W213" s="22" t="s">
        <v>1369</v>
      </c>
      <c r="X213" s="14" t="s">
        <v>104</v>
      </c>
      <c r="Y213" s="17" t="s">
        <v>143</v>
      </c>
      <c r="Z213" s="51">
        <v>901508361</v>
      </c>
      <c r="AA213" s="23"/>
      <c r="AB213" s="3" t="s">
        <v>1556</v>
      </c>
      <c r="AC213" s="23">
        <v>52556668</v>
      </c>
      <c r="AD213" s="23"/>
      <c r="AE213" s="23"/>
      <c r="AF213" s="23"/>
      <c r="AG213" s="23"/>
      <c r="AH213" s="23"/>
      <c r="AI213" s="23"/>
      <c r="AJ213" s="17" t="s">
        <v>333</v>
      </c>
      <c r="AK213" s="3" t="s">
        <v>257</v>
      </c>
      <c r="AL213" s="3"/>
      <c r="AM213" s="52" t="s">
        <v>161</v>
      </c>
      <c r="AN213" s="56">
        <v>20225320008393</v>
      </c>
      <c r="AO213" s="3"/>
      <c r="AP213" s="4"/>
      <c r="AQ213" s="48" t="s">
        <v>1557</v>
      </c>
      <c r="AR213" s="3">
        <v>2095</v>
      </c>
      <c r="AS213" s="3" t="s">
        <v>1558</v>
      </c>
      <c r="AT213" s="3" t="s">
        <v>107</v>
      </c>
      <c r="AU213" s="3">
        <v>620</v>
      </c>
      <c r="AV213" s="24">
        <v>1259613126</v>
      </c>
      <c r="AW213" s="25">
        <v>44791</v>
      </c>
      <c r="AX213" s="3">
        <v>674</v>
      </c>
      <c r="AY213" s="26">
        <v>1259613126</v>
      </c>
      <c r="AZ213" s="5">
        <v>44798</v>
      </c>
      <c r="BA213" s="10" t="s">
        <v>104</v>
      </c>
      <c r="BB213" s="3" t="s">
        <v>104</v>
      </c>
      <c r="BC213" s="27" t="s">
        <v>104</v>
      </c>
      <c r="BD213" s="9" t="s">
        <v>104</v>
      </c>
      <c r="BE213" s="28" t="str">
        <f t="shared" si="4"/>
        <v>NO</v>
      </c>
      <c r="BF213" s="29"/>
      <c r="BG213" s="30"/>
      <c r="BH213" s="30"/>
      <c r="BI213" s="31"/>
      <c r="BJ213" s="30"/>
      <c r="BK213" s="31"/>
      <c r="BL213" s="30"/>
      <c r="BM213" s="31"/>
      <c r="BN213" s="32"/>
      <c r="BO213" s="32"/>
      <c r="BP213" s="30"/>
      <c r="BQ213" s="30">
        <f t="shared" si="5"/>
        <v>0</v>
      </c>
      <c r="BR213" s="32"/>
      <c r="BS213" s="32"/>
      <c r="BT213" s="30"/>
      <c r="BU213" s="30"/>
      <c r="BV213" s="32"/>
      <c r="BW213" s="32"/>
      <c r="BX213" s="30"/>
      <c r="BY213" s="33">
        <v>0</v>
      </c>
      <c r="BZ213" s="33">
        <v>0</v>
      </c>
      <c r="CA213" s="33">
        <v>0</v>
      </c>
      <c r="CB213" s="33">
        <v>0</v>
      </c>
      <c r="CC213" s="34"/>
      <c r="CD213" s="32"/>
      <c r="CE213" s="34"/>
      <c r="CF213" s="34"/>
      <c r="CG213" s="20"/>
      <c r="CH213" s="30"/>
      <c r="CI213" s="35"/>
      <c r="CJ213" s="30"/>
      <c r="CK213" s="30"/>
      <c r="CL213" s="20"/>
      <c r="CM213" s="30"/>
      <c r="CN213" s="28">
        <v>46989</v>
      </c>
      <c r="CO213" s="36" t="s">
        <v>932</v>
      </c>
      <c r="CP213" s="29">
        <v>2145</v>
      </c>
      <c r="CQ213" s="37"/>
      <c r="CR213" s="38">
        <v>1259613126</v>
      </c>
      <c r="CS213" s="39">
        <v>0</v>
      </c>
      <c r="CT213" s="39">
        <v>0</v>
      </c>
      <c r="CU213" s="39">
        <v>0</v>
      </c>
      <c r="CV213" s="39">
        <v>0</v>
      </c>
      <c r="CW213" s="38">
        <v>1259613126</v>
      </c>
      <c r="CX213" s="40">
        <v>46989</v>
      </c>
    </row>
    <row r="214" spans="1:102" ht="20.25" customHeight="1" x14ac:dyDescent="0.25">
      <c r="A214" s="10" t="s">
        <v>1054</v>
      </c>
      <c r="B214" s="13" t="s">
        <v>1055</v>
      </c>
      <c r="C214" s="1" t="s">
        <v>103</v>
      </c>
      <c r="D214" s="1" t="s">
        <v>124</v>
      </c>
      <c r="E214" s="1" t="s">
        <v>191</v>
      </c>
      <c r="F214" s="6" t="s">
        <v>104</v>
      </c>
      <c r="G214" s="14" t="s">
        <v>104</v>
      </c>
      <c r="H214" s="15" t="s">
        <v>104</v>
      </c>
      <c r="I214" s="15"/>
      <c r="J214" s="60" t="s">
        <v>1249</v>
      </c>
      <c r="K214" s="49" t="s">
        <v>1250</v>
      </c>
      <c r="L214" s="7">
        <v>8100000</v>
      </c>
      <c r="M214" s="18">
        <f t="shared" si="9"/>
        <v>2700000</v>
      </c>
      <c r="N214" s="3">
        <v>3</v>
      </c>
      <c r="O214" s="8"/>
      <c r="P214" s="8">
        <f t="shared" si="10"/>
        <v>90</v>
      </c>
      <c r="Q214" s="19">
        <v>44798</v>
      </c>
      <c r="R214" s="20">
        <v>44800</v>
      </c>
      <c r="S214" s="20">
        <v>44891</v>
      </c>
      <c r="T214" s="20" t="str">
        <f t="shared" si="8"/>
        <v>EN EJECUCION</v>
      </c>
      <c r="U214" s="21" t="e">
        <f t="shared" ref="U214:U271" ca="1" si="11">IF((TODAY()-R214+1)/(T214-R214+1)&gt;0,IF((TODAY()-R214+1)/(T214-R214+1)&lt;1,(TODAY()-R214+1)/(T214-R214+1),1),0)</f>
        <v>#VALUE!</v>
      </c>
      <c r="V214" s="2">
        <v>5</v>
      </c>
      <c r="W214" s="22" t="s">
        <v>1370</v>
      </c>
      <c r="X214" s="14" t="s">
        <v>105</v>
      </c>
      <c r="Y214" s="17" t="s">
        <v>106</v>
      </c>
      <c r="Z214" s="51">
        <v>79977098</v>
      </c>
      <c r="AA214" s="23" t="s">
        <v>110</v>
      </c>
      <c r="AB214" s="3"/>
      <c r="AC214" s="23"/>
      <c r="AD214" s="23"/>
      <c r="AE214" s="23"/>
      <c r="AF214" s="23"/>
      <c r="AG214" s="23"/>
      <c r="AH214" s="23"/>
      <c r="AI214" s="23"/>
      <c r="AJ214" s="17" t="s">
        <v>227</v>
      </c>
      <c r="AK214" s="3" t="s">
        <v>336</v>
      </c>
      <c r="AL214" s="3"/>
      <c r="AM214" s="52" t="s">
        <v>1419</v>
      </c>
      <c r="AN214" s="56">
        <v>20225320008833</v>
      </c>
      <c r="AO214" s="3"/>
      <c r="AP214" s="4"/>
      <c r="AQ214" s="48" t="s">
        <v>571</v>
      </c>
      <c r="AR214" s="3">
        <v>2105</v>
      </c>
      <c r="AS214" s="3" t="s">
        <v>1540</v>
      </c>
      <c r="AT214" s="3" t="s">
        <v>107</v>
      </c>
      <c r="AU214" s="3">
        <v>612</v>
      </c>
      <c r="AV214" s="24">
        <v>32400000</v>
      </c>
      <c r="AW214" s="25">
        <v>44790</v>
      </c>
      <c r="AX214" s="3">
        <v>675</v>
      </c>
      <c r="AY214" s="26">
        <v>8100000</v>
      </c>
      <c r="AZ214" s="5">
        <v>44798</v>
      </c>
      <c r="BA214" s="10" t="s">
        <v>1559</v>
      </c>
      <c r="BB214" s="3" t="s">
        <v>116</v>
      </c>
      <c r="BC214" s="27" t="s">
        <v>1480</v>
      </c>
      <c r="BD214" s="9">
        <v>44799</v>
      </c>
      <c r="BE214" s="28" t="str">
        <f t="shared" si="4"/>
        <v>NO</v>
      </c>
      <c r="BF214" s="29"/>
      <c r="BG214" s="30"/>
      <c r="BH214" s="30"/>
      <c r="BI214" s="31"/>
      <c r="BJ214" s="30"/>
      <c r="BK214" s="31"/>
      <c r="BL214" s="30"/>
      <c r="BM214" s="31"/>
      <c r="BN214" s="32"/>
      <c r="BO214" s="32"/>
      <c r="BP214" s="30"/>
      <c r="BQ214" s="30">
        <f t="shared" ref="BQ214:BQ222" si="12">BO214*30+BP214</f>
        <v>0</v>
      </c>
      <c r="BR214" s="32"/>
      <c r="BS214" s="32"/>
      <c r="BT214" s="30"/>
      <c r="BU214" s="30"/>
      <c r="BV214" s="32"/>
      <c r="BW214" s="32"/>
      <c r="BX214" s="30"/>
      <c r="BY214" s="33">
        <v>0</v>
      </c>
      <c r="BZ214" s="33">
        <v>0</v>
      </c>
      <c r="CA214" s="33">
        <v>0</v>
      </c>
      <c r="CB214" s="33">
        <v>0</v>
      </c>
      <c r="CC214" s="34"/>
      <c r="CD214" s="32"/>
      <c r="CE214" s="34"/>
      <c r="CF214" s="34"/>
      <c r="CG214" s="20"/>
      <c r="CH214" s="30"/>
      <c r="CI214" s="35"/>
      <c r="CJ214" s="30"/>
      <c r="CK214" s="30"/>
      <c r="CL214" s="20"/>
      <c r="CM214" s="30"/>
      <c r="CN214" s="28">
        <v>44891</v>
      </c>
      <c r="CO214" s="36" t="s">
        <v>932</v>
      </c>
      <c r="CP214" s="29">
        <v>47</v>
      </c>
      <c r="CQ214" s="37"/>
      <c r="CR214" s="38">
        <v>8100000</v>
      </c>
      <c r="CS214" s="39">
        <v>0</v>
      </c>
      <c r="CT214" s="39">
        <v>0</v>
      </c>
      <c r="CU214" s="39">
        <v>0</v>
      </c>
      <c r="CV214" s="39">
        <v>0</v>
      </c>
      <c r="CW214" s="38"/>
      <c r="CX214" s="40">
        <v>44891</v>
      </c>
    </row>
    <row r="215" spans="1:102" ht="20.25" customHeight="1" x14ac:dyDescent="0.25">
      <c r="A215" s="10" t="s">
        <v>1056</v>
      </c>
      <c r="B215" s="13" t="s">
        <v>1057</v>
      </c>
      <c r="C215" s="1" t="s">
        <v>103</v>
      </c>
      <c r="D215" s="1" t="s">
        <v>124</v>
      </c>
      <c r="E215" s="1" t="s">
        <v>191</v>
      </c>
      <c r="F215" s="6" t="s">
        <v>104</v>
      </c>
      <c r="G215" s="14" t="s">
        <v>104</v>
      </c>
      <c r="H215" s="15" t="s">
        <v>104</v>
      </c>
      <c r="I215" s="15"/>
      <c r="J215" s="60" t="s">
        <v>1251</v>
      </c>
      <c r="K215" s="49" t="s">
        <v>1252</v>
      </c>
      <c r="L215" s="7">
        <v>14400000</v>
      </c>
      <c r="M215" s="18">
        <f t="shared" si="9"/>
        <v>4800000</v>
      </c>
      <c r="N215" s="3">
        <v>3</v>
      </c>
      <c r="O215" s="8"/>
      <c r="P215" s="8">
        <f t="shared" si="10"/>
        <v>90</v>
      </c>
      <c r="Q215" s="19">
        <v>44799</v>
      </c>
      <c r="R215" s="20">
        <v>44803</v>
      </c>
      <c r="S215" s="20">
        <v>44894</v>
      </c>
      <c r="T215" s="20" t="str">
        <f t="shared" si="8"/>
        <v>EN EJECUCION</v>
      </c>
      <c r="U215" s="21" t="e">
        <f t="shared" ca="1" si="11"/>
        <v>#VALUE!</v>
      </c>
      <c r="V215" s="2">
        <v>5</v>
      </c>
      <c r="W215" s="22" t="s">
        <v>127</v>
      </c>
      <c r="X215" s="14" t="s">
        <v>108</v>
      </c>
      <c r="Y215" s="17" t="s">
        <v>106</v>
      </c>
      <c r="Z215" s="51">
        <v>1109291034</v>
      </c>
      <c r="AA215" s="23"/>
      <c r="AB215" s="3"/>
      <c r="AC215" s="23"/>
      <c r="AD215" s="23"/>
      <c r="AE215" s="23"/>
      <c r="AF215" s="23"/>
      <c r="AG215" s="23"/>
      <c r="AH215" s="23"/>
      <c r="AI215" s="23"/>
      <c r="AJ215" s="17" t="s">
        <v>341</v>
      </c>
      <c r="AK215" s="3" t="s">
        <v>336</v>
      </c>
      <c r="AL215" s="3">
        <v>75678</v>
      </c>
      <c r="AM215" s="52" t="s">
        <v>1365</v>
      </c>
      <c r="AN215" s="56">
        <v>20225320010103</v>
      </c>
      <c r="AO215" s="3"/>
      <c r="AP215" s="4"/>
      <c r="AQ215" s="48" t="s">
        <v>571</v>
      </c>
      <c r="AR215" s="3">
        <v>2105</v>
      </c>
      <c r="AS215" s="3" t="s">
        <v>1540</v>
      </c>
      <c r="AT215" s="3" t="s">
        <v>107</v>
      </c>
      <c r="AU215" s="3">
        <v>629</v>
      </c>
      <c r="AV215" s="24">
        <v>38400000</v>
      </c>
      <c r="AW215" s="25">
        <v>44796</v>
      </c>
      <c r="AX215" s="3">
        <v>679</v>
      </c>
      <c r="AY215" s="26">
        <v>14400000</v>
      </c>
      <c r="AZ215" s="5">
        <v>44803</v>
      </c>
      <c r="BA215" s="10" t="s">
        <v>1560</v>
      </c>
      <c r="BB215" s="3" t="s">
        <v>116</v>
      </c>
      <c r="BC215" s="27" t="s">
        <v>1480</v>
      </c>
      <c r="BD215" s="9">
        <v>44799</v>
      </c>
      <c r="BE215" s="28" t="str">
        <f t="shared" si="4"/>
        <v>NO</v>
      </c>
      <c r="BF215" s="29"/>
      <c r="BG215" s="30"/>
      <c r="BH215" s="30"/>
      <c r="BI215" s="31"/>
      <c r="BJ215" s="30"/>
      <c r="BK215" s="31"/>
      <c r="BL215" s="30"/>
      <c r="BM215" s="31"/>
      <c r="BN215" s="32"/>
      <c r="BO215" s="32"/>
      <c r="BP215" s="30"/>
      <c r="BQ215" s="30">
        <f t="shared" si="12"/>
        <v>0</v>
      </c>
      <c r="BR215" s="32"/>
      <c r="BS215" s="32"/>
      <c r="BT215" s="30"/>
      <c r="BU215" s="30"/>
      <c r="BV215" s="32"/>
      <c r="BW215" s="32"/>
      <c r="BX215" s="30"/>
      <c r="BY215" s="33">
        <v>0</v>
      </c>
      <c r="BZ215" s="33">
        <v>0</v>
      </c>
      <c r="CA215" s="33">
        <v>0</v>
      </c>
      <c r="CB215" s="33">
        <v>0</v>
      </c>
      <c r="CC215" s="34"/>
      <c r="CD215" s="32"/>
      <c r="CE215" s="34"/>
      <c r="CF215" s="34"/>
      <c r="CG215" s="20"/>
      <c r="CH215" s="30"/>
      <c r="CI215" s="35"/>
      <c r="CJ215" s="30"/>
      <c r="CK215" s="30"/>
      <c r="CL215" s="20"/>
      <c r="CM215" s="30"/>
      <c r="CN215" s="28">
        <v>44894</v>
      </c>
      <c r="CO215" s="36" t="s">
        <v>932</v>
      </c>
      <c r="CP215" s="29">
        <v>50</v>
      </c>
      <c r="CQ215" s="37"/>
      <c r="CR215" s="38">
        <v>14400000</v>
      </c>
      <c r="CS215" s="39">
        <v>0</v>
      </c>
      <c r="CT215" s="39">
        <v>0</v>
      </c>
      <c r="CU215" s="39">
        <v>0</v>
      </c>
      <c r="CV215" s="39">
        <v>0</v>
      </c>
      <c r="CW215" s="38"/>
      <c r="CX215" s="40">
        <v>44894</v>
      </c>
    </row>
    <row r="216" spans="1:102" ht="20.25" customHeight="1" x14ac:dyDescent="0.25">
      <c r="A216" s="10" t="s">
        <v>1058</v>
      </c>
      <c r="B216" s="13" t="s">
        <v>1059</v>
      </c>
      <c r="C216" s="1" t="s">
        <v>103</v>
      </c>
      <c r="D216" s="1" t="s">
        <v>124</v>
      </c>
      <c r="E216" s="1" t="s">
        <v>191</v>
      </c>
      <c r="F216" s="6" t="s">
        <v>104</v>
      </c>
      <c r="G216" s="14" t="s">
        <v>104</v>
      </c>
      <c r="H216" s="15" t="s">
        <v>104</v>
      </c>
      <c r="I216" s="15"/>
      <c r="J216" s="60" t="s">
        <v>1253</v>
      </c>
      <c r="K216" s="49" t="s">
        <v>1254</v>
      </c>
      <c r="L216" s="7">
        <v>14400000</v>
      </c>
      <c r="M216" s="18">
        <f t="shared" si="9"/>
        <v>4800000</v>
      </c>
      <c r="N216" s="3">
        <v>3</v>
      </c>
      <c r="O216" s="8"/>
      <c r="P216" s="8">
        <f t="shared" si="10"/>
        <v>90</v>
      </c>
      <c r="Q216" s="19">
        <v>44799</v>
      </c>
      <c r="R216" s="20">
        <v>44803</v>
      </c>
      <c r="S216" s="20">
        <v>44894</v>
      </c>
      <c r="T216" s="20" t="str">
        <f t="shared" si="8"/>
        <v>EN EJECUCION</v>
      </c>
      <c r="U216" s="21" t="e">
        <f t="shared" ca="1" si="11"/>
        <v>#VALUE!</v>
      </c>
      <c r="V216" s="2">
        <v>1</v>
      </c>
      <c r="W216" s="22" t="s">
        <v>137</v>
      </c>
      <c r="X216" s="14" t="s">
        <v>108</v>
      </c>
      <c r="Y216" s="17" t="s">
        <v>106</v>
      </c>
      <c r="Z216" s="51">
        <v>53046666</v>
      </c>
      <c r="AA216" s="23"/>
      <c r="AB216" s="3"/>
      <c r="AC216" s="23"/>
      <c r="AD216" s="23"/>
      <c r="AE216" s="23"/>
      <c r="AF216" s="23"/>
      <c r="AG216" s="23"/>
      <c r="AH216" s="23"/>
      <c r="AI216" s="23"/>
      <c r="AJ216" s="17" t="s">
        <v>233</v>
      </c>
      <c r="AK216" s="3" t="s">
        <v>336</v>
      </c>
      <c r="AL216" s="3">
        <v>75012</v>
      </c>
      <c r="AM216" s="52" t="s">
        <v>1368</v>
      </c>
      <c r="AN216" s="56">
        <v>20225320009253</v>
      </c>
      <c r="AO216" s="3"/>
      <c r="AP216" s="4"/>
      <c r="AQ216" s="48" t="s">
        <v>571</v>
      </c>
      <c r="AR216" s="3">
        <v>2105</v>
      </c>
      <c r="AS216" s="3" t="s">
        <v>1540</v>
      </c>
      <c r="AT216" s="3" t="s">
        <v>107</v>
      </c>
      <c r="AU216" s="3">
        <v>610</v>
      </c>
      <c r="AV216" s="24">
        <v>57600000</v>
      </c>
      <c r="AW216" s="25">
        <v>44790</v>
      </c>
      <c r="AX216" s="3">
        <v>680</v>
      </c>
      <c r="AY216" s="26">
        <v>14400000</v>
      </c>
      <c r="AZ216" s="5">
        <v>44803</v>
      </c>
      <c r="BA216" s="10" t="s">
        <v>1561</v>
      </c>
      <c r="BB216" s="3" t="s">
        <v>116</v>
      </c>
      <c r="BC216" s="27" t="s">
        <v>1480</v>
      </c>
      <c r="BD216" s="9">
        <v>44802</v>
      </c>
      <c r="BE216" s="28" t="str">
        <f t="shared" si="4"/>
        <v>NO</v>
      </c>
      <c r="BF216" s="29"/>
      <c r="BG216" s="30"/>
      <c r="BH216" s="30"/>
      <c r="BI216" s="31"/>
      <c r="BJ216" s="30"/>
      <c r="BK216" s="31"/>
      <c r="BL216" s="30"/>
      <c r="BM216" s="31"/>
      <c r="BN216" s="32"/>
      <c r="BO216" s="32"/>
      <c r="BP216" s="30"/>
      <c r="BQ216" s="30">
        <f t="shared" si="12"/>
        <v>0</v>
      </c>
      <c r="BR216" s="32"/>
      <c r="BS216" s="32"/>
      <c r="BT216" s="30"/>
      <c r="BU216" s="30"/>
      <c r="BV216" s="32"/>
      <c r="BW216" s="32"/>
      <c r="BX216" s="30"/>
      <c r="BY216" s="33">
        <v>0</v>
      </c>
      <c r="BZ216" s="33">
        <v>0</v>
      </c>
      <c r="CA216" s="33">
        <v>0</v>
      </c>
      <c r="CB216" s="33">
        <v>0</v>
      </c>
      <c r="CC216" s="34"/>
      <c r="CD216" s="32"/>
      <c r="CE216" s="34"/>
      <c r="CF216" s="34"/>
      <c r="CG216" s="20"/>
      <c r="CH216" s="30"/>
      <c r="CI216" s="35"/>
      <c r="CJ216" s="30"/>
      <c r="CK216" s="30"/>
      <c r="CL216" s="20"/>
      <c r="CM216" s="30"/>
      <c r="CN216" s="28">
        <v>44894</v>
      </c>
      <c r="CO216" s="36" t="s">
        <v>932</v>
      </c>
      <c r="CP216" s="29">
        <v>50</v>
      </c>
      <c r="CQ216" s="37"/>
      <c r="CR216" s="38">
        <v>14400000</v>
      </c>
      <c r="CS216" s="39">
        <v>0</v>
      </c>
      <c r="CT216" s="39">
        <v>0</v>
      </c>
      <c r="CU216" s="39">
        <v>0</v>
      </c>
      <c r="CV216" s="39">
        <v>0</v>
      </c>
      <c r="CW216" s="38"/>
      <c r="CX216" s="40">
        <v>44894</v>
      </c>
    </row>
    <row r="217" spans="1:102" ht="20.25" customHeight="1" x14ac:dyDescent="0.25">
      <c r="A217" s="10" t="s">
        <v>1060</v>
      </c>
      <c r="B217" s="13" t="s">
        <v>1061</v>
      </c>
      <c r="C217" s="1" t="s">
        <v>103</v>
      </c>
      <c r="D217" s="1" t="s">
        <v>124</v>
      </c>
      <c r="E217" s="1" t="s">
        <v>191</v>
      </c>
      <c r="F217" s="6" t="s">
        <v>104</v>
      </c>
      <c r="G217" s="14" t="s">
        <v>104</v>
      </c>
      <c r="H217" s="15" t="s">
        <v>104</v>
      </c>
      <c r="I217" s="15"/>
      <c r="J217" s="60" t="s">
        <v>1255</v>
      </c>
      <c r="K217" s="49" t="s">
        <v>1256</v>
      </c>
      <c r="L217" s="7">
        <v>18300000</v>
      </c>
      <c r="M217" s="18">
        <f t="shared" si="9"/>
        <v>6100000</v>
      </c>
      <c r="N217" s="3">
        <v>3</v>
      </c>
      <c r="O217" s="8"/>
      <c r="P217" s="8">
        <f t="shared" si="10"/>
        <v>90</v>
      </c>
      <c r="Q217" s="19">
        <v>44799</v>
      </c>
      <c r="R217" s="20">
        <v>44803</v>
      </c>
      <c r="S217" s="20">
        <v>44894</v>
      </c>
      <c r="T217" s="20" t="str">
        <f t="shared" si="8"/>
        <v>EN EJECUCION</v>
      </c>
      <c r="U217" s="21" t="e">
        <f t="shared" ca="1" si="11"/>
        <v>#VALUE!</v>
      </c>
      <c r="V217" s="2">
        <v>1</v>
      </c>
      <c r="W217" s="22" t="s">
        <v>182</v>
      </c>
      <c r="X217" s="14" t="s">
        <v>108</v>
      </c>
      <c r="Y217" s="17" t="s">
        <v>106</v>
      </c>
      <c r="Z217" s="51">
        <v>52392065</v>
      </c>
      <c r="AA217" s="23" t="s">
        <v>110</v>
      </c>
      <c r="AB217" s="3"/>
      <c r="AC217" s="23"/>
      <c r="AD217" s="23"/>
      <c r="AE217" s="23"/>
      <c r="AF217" s="23"/>
      <c r="AG217" s="23"/>
      <c r="AH217" s="23"/>
      <c r="AI217" s="23"/>
      <c r="AJ217" s="17" t="s">
        <v>242</v>
      </c>
      <c r="AK217" s="3" t="s">
        <v>336</v>
      </c>
      <c r="AL217" s="3"/>
      <c r="AM217" s="52" t="s">
        <v>166</v>
      </c>
      <c r="AN217" s="56"/>
      <c r="AO217" s="3"/>
      <c r="AP217" s="4"/>
      <c r="AQ217" s="48" t="s">
        <v>571</v>
      </c>
      <c r="AR217" s="3">
        <v>2105</v>
      </c>
      <c r="AS217" s="3" t="s">
        <v>1540</v>
      </c>
      <c r="AT217" s="3" t="s">
        <v>107</v>
      </c>
      <c r="AU217" s="3">
        <v>631</v>
      </c>
      <c r="AV217" s="24">
        <v>24400000</v>
      </c>
      <c r="AW217" s="25">
        <v>44797</v>
      </c>
      <c r="AX217" s="3">
        <v>678</v>
      </c>
      <c r="AY217" s="26">
        <v>18300000</v>
      </c>
      <c r="AZ217" s="5">
        <v>44803</v>
      </c>
      <c r="BA217" s="10" t="s">
        <v>1562</v>
      </c>
      <c r="BB217" s="3" t="s">
        <v>116</v>
      </c>
      <c r="BC217" s="27" t="s">
        <v>1480</v>
      </c>
      <c r="BD217" s="9">
        <v>44799</v>
      </c>
      <c r="BE217" s="28" t="str">
        <f t="shared" si="4"/>
        <v>NO</v>
      </c>
      <c r="BF217" s="29"/>
      <c r="BG217" s="30"/>
      <c r="BH217" s="30"/>
      <c r="BI217" s="31"/>
      <c r="BJ217" s="30"/>
      <c r="BK217" s="31"/>
      <c r="BL217" s="30"/>
      <c r="BM217" s="31"/>
      <c r="BN217" s="32"/>
      <c r="BO217" s="32"/>
      <c r="BP217" s="30"/>
      <c r="BQ217" s="30">
        <f t="shared" si="12"/>
        <v>0</v>
      </c>
      <c r="BR217" s="32"/>
      <c r="BS217" s="32"/>
      <c r="BT217" s="30"/>
      <c r="BU217" s="30"/>
      <c r="BV217" s="32"/>
      <c r="BW217" s="32"/>
      <c r="BX217" s="30"/>
      <c r="BY217" s="33">
        <v>0</v>
      </c>
      <c r="BZ217" s="33">
        <v>0</v>
      </c>
      <c r="CA217" s="33">
        <v>0</v>
      </c>
      <c r="CB217" s="33">
        <v>0</v>
      </c>
      <c r="CC217" s="34"/>
      <c r="CD217" s="32"/>
      <c r="CE217" s="34"/>
      <c r="CF217" s="34"/>
      <c r="CG217" s="20"/>
      <c r="CH217" s="30"/>
      <c r="CI217" s="35"/>
      <c r="CJ217" s="30"/>
      <c r="CK217" s="30"/>
      <c r="CL217" s="20"/>
      <c r="CM217" s="30"/>
      <c r="CN217" s="28">
        <v>44894</v>
      </c>
      <c r="CO217" s="36" t="s">
        <v>932</v>
      </c>
      <c r="CP217" s="29">
        <v>50</v>
      </c>
      <c r="CQ217" s="37"/>
      <c r="CR217" s="38">
        <v>18300000</v>
      </c>
      <c r="CS217" s="39">
        <v>0</v>
      </c>
      <c r="CT217" s="39">
        <v>0</v>
      </c>
      <c r="CU217" s="39">
        <v>0</v>
      </c>
      <c r="CV217" s="39">
        <v>0</v>
      </c>
      <c r="CW217" s="38"/>
      <c r="CX217" s="40">
        <v>44894</v>
      </c>
    </row>
    <row r="218" spans="1:102" ht="20.25" customHeight="1" x14ac:dyDescent="0.25">
      <c r="A218" s="10" t="s">
        <v>1062</v>
      </c>
      <c r="B218" s="13" t="s">
        <v>1063</v>
      </c>
      <c r="C218" s="1" t="s">
        <v>103</v>
      </c>
      <c r="D218" s="1" t="s">
        <v>124</v>
      </c>
      <c r="E218" s="1" t="s">
        <v>191</v>
      </c>
      <c r="F218" s="6" t="s">
        <v>104</v>
      </c>
      <c r="G218" s="14" t="s">
        <v>104</v>
      </c>
      <c r="H218" s="15" t="s">
        <v>104</v>
      </c>
      <c r="I218" s="15"/>
      <c r="J218" s="60" t="s">
        <v>1257</v>
      </c>
      <c r="K218" s="49" t="s">
        <v>1258</v>
      </c>
      <c r="L218" s="7">
        <v>15775000</v>
      </c>
      <c r="M218" s="18">
        <f t="shared" si="9"/>
        <v>3786000</v>
      </c>
      <c r="N218" s="3">
        <v>4</v>
      </c>
      <c r="O218" s="8">
        <v>5</v>
      </c>
      <c r="P218" s="8">
        <f t="shared" si="10"/>
        <v>125</v>
      </c>
      <c r="Q218" s="19">
        <v>44798</v>
      </c>
      <c r="R218" s="20">
        <v>44799</v>
      </c>
      <c r="S218" s="20">
        <v>44926</v>
      </c>
      <c r="T218" s="20" t="str">
        <f t="shared" si="8"/>
        <v>EN EJECUCION</v>
      </c>
      <c r="U218" s="21" t="e">
        <f t="shared" ca="1" si="11"/>
        <v>#VALUE!</v>
      </c>
      <c r="V218" s="2">
        <v>3</v>
      </c>
      <c r="W218" s="22" t="s">
        <v>334</v>
      </c>
      <c r="X218" s="14" t="s">
        <v>105</v>
      </c>
      <c r="Y218" s="17" t="s">
        <v>106</v>
      </c>
      <c r="Z218" s="51">
        <v>80768937</v>
      </c>
      <c r="AA218" s="23"/>
      <c r="AB218" s="3"/>
      <c r="AC218" s="23"/>
      <c r="AD218" s="23"/>
      <c r="AE218" s="23"/>
      <c r="AF218" s="23"/>
      <c r="AG218" s="23"/>
      <c r="AH218" s="23"/>
      <c r="AI218" s="23"/>
      <c r="AJ218" s="17" t="s">
        <v>223</v>
      </c>
      <c r="AK218" s="3" t="s">
        <v>1533</v>
      </c>
      <c r="AL218" s="3">
        <v>74557</v>
      </c>
      <c r="AM218" s="52" t="s">
        <v>120</v>
      </c>
      <c r="AN218" s="56">
        <v>20225320009093</v>
      </c>
      <c r="AO218" s="3"/>
      <c r="AP218" s="4"/>
      <c r="AQ218" s="48" t="s">
        <v>835</v>
      </c>
      <c r="AR218" s="3">
        <v>2123</v>
      </c>
      <c r="AS218" s="3" t="s">
        <v>836</v>
      </c>
      <c r="AT218" s="3" t="s">
        <v>107</v>
      </c>
      <c r="AU218" s="3">
        <v>604</v>
      </c>
      <c r="AV218" s="24">
        <v>15775000</v>
      </c>
      <c r="AW218" s="25">
        <v>44781</v>
      </c>
      <c r="AX218" s="3">
        <v>676</v>
      </c>
      <c r="AY218" s="26">
        <v>15775000</v>
      </c>
      <c r="AZ218" s="5">
        <v>44798</v>
      </c>
      <c r="BA218" s="10" t="s">
        <v>1563</v>
      </c>
      <c r="BB218" s="3" t="s">
        <v>116</v>
      </c>
      <c r="BC218" s="27" t="s">
        <v>1480</v>
      </c>
      <c r="BD218" s="9">
        <v>44798</v>
      </c>
      <c r="BE218" s="28" t="str">
        <f t="shared" si="4"/>
        <v>NO</v>
      </c>
      <c r="BF218" s="29"/>
      <c r="BG218" s="30"/>
      <c r="BH218" s="30"/>
      <c r="BI218" s="31"/>
      <c r="BJ218" s="30"/>
      <c r="BK218" s="31"/>
      <c r="BL218" s="30"/>
      <c r="BM218" s="31"/>
      <c r="BN218" s="32"/>
      <c r="BO218" s="32"/>
      <c r="BP218" s="30"/>
      <c r="BQ218" s="30">
        <f t="shared" si="12"/>
        <v>0</v>
      </c>
      <c r="BR218" s="32"/>
      <c r="BS218" s="32"/>
      <c r="BT218" s="30"/>
      <c r="BU218" s="30"/>
      <c r="BV218" s="32"/>
      <c r="BW218" s="32"/>
      <c r="BX218" s="30"/>
      <c r="BY218" s="33">
        <v>0</v>
      </c>
      <c r="BZ218" s="33">
        <v>0</v>
      </c>
      <c r="CA218" s="33">
        <v>0</v>
      </c>
      <c r="CB218" s="33">
        <v>5</v>
      </c>
      <c r="CC218" s="34"/>
      <c r="CD218" s="32"/>
      <c r="CE218" s="34"/>
      <c r="CF218" s="34"/>
      <c r="CG218" s="20"/>
      <c r="CH218" s="30"/>
      <c r="CI218" s="35"/>
      <c r="CJ218" s="30"/>
      <c r="CK218" s="30"/>
      <c r="CL218" s="20"/>
      <c r="CM218" s="30"/>
      <c r="CN218" s="28">
        <v>44926</v>
      </c>
      <c r="CO218" s="36" t="s">
        <v>932</v>
      </c>
      <c r="CP218" s="29">
        <v>82</v>
      </c>
      <c r="CQ218" s="37"/>
      <c r="CR218" s="38">
        <v>15775000</v>
      </c>
      <c r="CS218" s="39">
        <v>0</v>
      </c>
      <c r="CT218" s="39">
        <v>0</v>
      </c>
      <c r="CU218" s="39">
        <v>0</v>
      </c>
      <c r="CV218" s="39">
        <v>0</v>
      </c>
      <c r="CW218" s="38"/>
      <c r="CX218" s="40">
        <v>44926</v>
      </c>
    </row>
    <row r="219" spans="1:102" ht="20.25" customHeight="1" x14ac:dyDescent="0.25">
      <c r="A219" s="10" t="s">
        <v>1017</v>
      </c>
      <c r="B219" s="13" t="s">
        <v>1064</v>
      </c>
      <c r="C219" s="1" t="s">
        <v>103</v>
      </c>
      <c r="D219" s="1" t="s">
        <v>124</v>
      </c>
      <c r="E219" s="1" t="s">
        <v>191</v>
      </c>
      <c r="F219" s="6" t="s">
        <v>104</v>
      </c>
      <c r="G219" s="14" t="s">
        <v>104</v>
      </c>
      <c r="H219" s="15" t="s">
        <v>104</v>
      </c>
      <c r="I219" s="15"/>
      <c r="J219" s="60" t="s">
        <v>1224</v>
      </c>
      <c r="K219" s="49" t="s">
        <v>1225</v>
      </c>
      <c r="L219" s="7">
        <v>11500000</v>
      </c>
      <c r="M219" s="18">
        <f t="shared" si="9"/>
        <v>2300000</v>
      </c>
      <c r="N219" s="3">
        <v>5</v>
      </c>
      <c r="O219" s="8"/>
      <c r="P219" s="8">
        <f t="shared" si="10"/>
        <v>150</v>
      </c>
      <c r="Q219" s="19">
        <v>44798</v>
      </c>
      <c r="R219" s="20">
        <v>44811</v>
      </c>
      <c r="S219" s="20">
        <v>44926</v>
      </c>
      <c r="T219" s="20" t="str">
        <f t="shared" si="8"/>
        <v>EN EJECUCION</v>
      </c>
      <c r="U219" s="21" t="e">
        <f t="shared" ca="1" si="11"/>
        <v>#VALUE!</v>
      </c>
      <c r="V219" s="2">
        <v>3</v>
      </c>
      <c r="W219" s="22" t="s">
        <v>1371</v>
      </c>
      <c r="X219" s="14" t="s">
        <v>108</v>
      </c>
      <c r="Y219" s="17" t="s">
        <v>106</v>
      </c>
      <c r="Z219" s="51">
        <v>52851657</v>
      </c>
      <c r="AA219" s="23" t="s">
        <v>110</v>
      </c>
      <c r="AB219" s="3"/>
      <c r="AC219" s="23"/>
      <c r="AD219" s="23"/>
      <c r="AE219" s="23"/>
      <c r="AF219" s="23"/>
      <c r="AG219" s="23"/>
      <c r="AH219" s="23"/>
      <c r="AI219" s="23"/>
      <c r="AJ219" s="17" t="s">
        <v>223</v>
      </c>
      <c r="AK219" s="3" t="s">
        <v>1533</v>
      </c>
      <c r="AL219" s="3">
        <v>74580</v>
      </c>
      <c r="AM219" s="52" t="s">
        <v>120</v>
      </c>
      <c r="AN219" s="56">
        <v>20225320009093</v>
      </c>
      <c r="AO219" s="3"/>
      <c r="AP219" s="4"/>
      <c r="AQ219" s="48" t="s">
        <v>835</v>
      </c>
      <c r="AR219" s="3">
        <v>2123</v>
      </c>
      <c r="AS219" s="3" t="s">
        <v>836</v>
      </c>
      <c r="AT219" s="3" t="s">
        <v>107</v>
      </c>
      <c r="AU219" s="3">
        <v>602</v>
      </c>
      <c r="AV219" s="24">
        <v>92000000</v>
      </c>
      <c r="AW219" s="25">
        <v>44781</v>
      </c>
      <c r="AX219" s="3">
        <v>677</v>
      </c>
      <c r="AY219" s="26">
        <v>11500000</v>
      </c>
      <c r="AZ219" s="5">
        <v>44798</v>
      </c>
      <c r="BA219" s="10" t="s">
        <v>1564</v>
      </c>
      <c r="BB219" s="3" t="s">
        <v>116</v>
      </c>
      <c r="BC219" s="27" t="s">
        <v>1480</v>
      </c>
      <c r="BD219" s="9">
        <v>44804</v>
      </c>
      <c r="BE219" s="28" t="str">
        <f t="shared" si="4"/>
        <v>NO</v>
      </c>
      <c r="BF219" s="29"/>
      <c r="BG219" s="30"/>
      <c r="BH219" s="30"/>
      <c r="BI219" s="31"/>
      <c r="BJ219" s="30"/>
      <c r="BK219" s="31"/>
      <c r="BL219" s="30"/>
      <c r="BM219" s="31"/>
      <c r="BN219" s="32"/>
      <c r="BO219" s="32"/>
      <c r="BP219" s="30"/>
      <c r="BQ219" s="30">
        <f t="shared" si="12"/>
        <v>0</v>
      </c>
      <c r="BR219" s="32"/>
      <c r="BS219" s="32"/>
      <c r="BT219" s="30"/>
      <c r="BU219" s="30"/>
      <c r="BV219" s="32"/>
      <c r="BW219" s="32"/>
      <c r="BX219" s="30"/>
      <c r="BY219" s="33">
        <v>0</v>
      </c>
      <c r="BZ219" s="33">
        <v>0</v>
      </c>
      <c r="CA219" s="33">
        <v>0</v>
      </c>
      <c r="CB219" s="33">
        <v>0</v>
      </c>
      <c r="CC219" s="34"/>
      <c r="CD219" s="32"/>
      <c r="CE219" s="34"/>
      <c r="CF219" s="34"/>
      <c r="CG219" s="20"/>
      <c r="CH219" s="30"/>
      <c r="CI219" s="35"/>
      <c r="CJ219" s="30"/>
      <c r="CK219" s="30"/>
      <c r="CL219" s="20"/>
      <c r="CM219" s="30"/>
      <c r="CN219" s="28">
        <v>44926</v>
      </c>
      <c r="CO219" s="36" t="s">
        <v>932</v>
      </c>
      <c r="CP219" s="29">
        <v>82</v>
      </c>
      <c r="CQ219" s="37"/>
      <c r="CR219" s="38">
        <v>11500000</v>
      </c>
      <c r="CS219" s="39">
        <v>0</v>
      </c>
      <c r="CT219" s="39">
        <v>0</v>
      </c>
      <c r="CU219" s="39">
        <v>0</v>
      </c>
      <c r="CV219" s="39">
        <v>0</v>
      </c>
      <c r="CW219" s="38">
        <v>11500000</v>
      </c>
      <c r="CX219" s="40">
        <v>44926</v>
      </c>
    </row>
    <row r="220" spans="1:102" ht="20.25" customHeight="1" x14ac:dyDescent="0.25">
      <c r="A220" s="10" t="s">
        <v>1017</v>
      </c>
      <c r="B220" s="13" t="s">
        <v>1065</v>
      </c>
      <c r="C220" s="1" t="s">
        <v>103</v>
      </c>
      <c r="D220" s="1" t="s">
        <v>124</v>
      </c>
      <c r="E220" s="1" t="s">
        <v>191</v>
      </c>
      <c r="F220" s="6" t="s">
        <v>104</v>
      </c>
      <c r="G220" s="14" t="s">
        <v>104</v>
      </c>
      <c r="H220" s="15" t="s">
        <v>104</v>
      </c>
      <c r="I220" s="15"/>
      <c r="J220" s="60" t="s">
        <v>1224</v>
      </c>
      <c r="K220" s="49" t="s">
        <v>1225</v>
      </c>
      <c r="L220" s="7">
        <v>11500000</v>
      </c>
      <c r="M220" s="18">
        <f t="shared" si="9"/>
        <v>2300000</v>
      </c>
      <c r="N220" s="3">
        <v>5</v>
      </c>
      <c r="O220" s="8"/>
      <c r="P220" s="8">
        <f t="shared" si="10"/>
        <v>150</v>
      </c>
      <c r="Q220" s="19">
        <v>44799</v>
      </c>
      <c r="R220" s="20">
        <v>44811</v>
      </c>
      <c r="S220" s="20">
        <v>44926</v>
      </c>
      <c r="T220" s="20" t="str">
        <f t="shared" si="8"/>
        <v>EN EJECUCION</v>
      </c>
      <c r="U220" s="21" t="e">
        <f t="shared" ca="1" si="11"/>
        <v>#VALUE!</v>
      </c>
      <c r="V220" s="2">
        <v>3</v>
      </c>
      <c r="W220" s="22" t="s">
        <v>1372</v>
      </c>
      <c r="X220" s="14" t="s">
        <v>108</v>
      </c>
      <c r="Y220" s="17" t="s">
        <v>106</v>
      </c>
      <c r="Z220" s="51">
        <v>52703097</v>
      </c>
      <c r="AA220" s="23" t="s">
        <v>110</v>
      </c>
      <c r="AB220" s="3"/>
      <c r="AC220" s="23"/>
      <c r="AD220" s="23"/>
      <c r="AE220" s="23"/>
      <c r="AF220" s="23"/>
      <c r="AG220" s="23"/>
      <c r="AH220" s="23"/>
      <c r="AI220" s="23"/>
      <c r="AJ220" s="17" t="s">
        <v>223</v>
      </c>
      <c r="AK220" s="3" t="s">
        <v>1533</v>
      </c>
      <c r="AL220" s="3">
        <v>74580</v>
      </c>
      <c r="AM220" s="52" t="s">
        <v>120</v>
      </c>
      <c r="AN220" s="56">
        <v>20225320009093</v>
      </c>
      <c r="AO220" s="3"/>
      <c r="AP220" s="4"/>
      <c r="AQ220" s="48" t="s">
        <v>835</v>
      </c>
      <c r="AR220" s="3">
        <v>2123</v>
      </c>
      <c r="AS220" s="3" t="s">
        <v>836</v>
      </c>
      <c r="AT220" s="3" t="s">
        <v>107</v>
      </c>
      <c r="AU220" s="3">
        <v>602</v>
      </c>
      <c r="AV220" s="24">
        <v>92000000</v>
      </c>
      <c r="AW220" s="25">
        <v>44781</v>
      </c>
      <c r="AX220" s="3">
        <v>684</v>
      </c>
      <c r="AY220" s="26">
        <v>11500000</v>
      </c>
      <c r="AZ220" s="5">
        <v>44804</v>
      </c>
      <c r="BA220" s="10" t="s">
        <v>1565</v>
      </c>
      <c r="BB220" s="3" t="s">
        <v>116</v>
      </c>
      <c r="BC220" s="27" t="s">
        <v>1480</v>
      </c>
      <c r="BD220" s="9">
        <v>44804</v>
      </c>
      <c r="BE220" s="28" t="str">
        <f t="shared" si="4"/>
        <v>NO</v>
      </c>
      <c r="BF220" s="29"/>
      <c r="BG220" s="30"/>
      <c r="BH220" s="30"/>
      <c r="BI220" s="31"/>
      <c r="BJ220" s="30"/>
      <c r="BK220" s="31"/>
      <c r="BL220" s="30"/>
      <c r="BM220" s="31"/>
      <c r="BN220" s="32"/>
      <c r="BO220" s="32"/>
      <c r="BP220" s="30"/>
      <c r="BQ220" s="30">
        <f t="shared" si="12"/>
        <v>0</v>
      </c>
      <c r="BR220" s="32"/>
      <c r="BS220" s="32"/>
      <c r="BT220" s="30"/>
      <c r="BU220" s="30"/>
      <c r="BV220" s="32"/>
      <c r="BW220" s="32"/>
      <c r="BX220" s="30"/>
      <c r="BY220" s="33">
        <v>0</v>
      </c>
      <c r="BZ220" s="33">
        <v>0</v>
      </c>
      <c r="CA220" s="33">
        <v>0</v>
      </c>
      <c r="CB220" s="33">
        <v>0</v>
      </c>
      <c r="CC220" s="34"/>
      <c r="CD220" s="32"/>
      <c r="CE220" s="34"/>
      <c r="CF220" s="34"/>
      <c r="CG220" s="20"/>
      <c r="CH220" s="30"/>
      <c r="CI220" s="35"/>
      <c r="CJ220" s="30"/>
      <c r="CK220" s="30"/>
      <c r="CL220" s="20"/>
      <c r="CM220" s="30"/>
      <c r="CN220" s="28">
        <v>44926</v>
      </c>
      <c r="CO220" s="36" t="s">
        <v>932</v>
      </c>
      <c r="CP220" s="29">
        <v>82</v>
      </c>
      <c r="CQ220" s="37"/>
      <c r="CR220" s="38">
        <v>11500000</v>
      </c>
      <c r="CS220" s="39">
        <v>0</v>
      </c>
      <c r="CT220" s="39">
        <v>0</v>
      </c>
      <c r="CU220" s="39">
        <v>0</v>
      </c>
      <c r="CV220" s="39">
        <v>0</v>
      </c>
      <c r="CW220" s="38">
        <v>11500000</v>
      </c>
      <c r="CX220" s="40">
        <v>44926</v>
      </c>
    </row>
    <row r="221" spans="1:102" ht="20.25" customHeight="1" x14ac:dyDescent="0.25">
      <c r="A221" s="10" t="s">
        <v>1066</v>
      </c>
      <c r="B221" s="13" t="s">
        <v>1067</v>
      </c>
      <c r="C221" s="1" t="s">
        <v>103</v>
      </c>
      <c r="D221" s="1" t="s">
        <v>124</v>
      </c>
      <c r="E221" s="1" t="s">
        <v>191</v>
      </c>
      <c r="F221" s="6" t="s">
        <v>104</v>
      </c>
      <c r="G221" s="14" t="s">
        <v>104</v>
      </c>
      <c r="H221" s="15" t="s">
        <v>104</v>
      </c>
      <c r="I221" s="15" t="s">
        <v>1161</v>
      </c>
      <c r="J221" s="60" t="s">
        <v>1221</v>
      </c>
      <c r="K221" s="49" t="s">
        <v>1259</v>
      </c>
      <c r="L221" s="7" t="s">
        <v>1313</v>
      </c>
      <c r="M221" s="18">
        <v>2960000</v>
      </c>
      <c r="N221" s="3">
        <v>3</v>
      </c>
      <c r="O221" s="8" t="s">
        <v>1161</v>
      </c>
      <c r="P221" s="8">
        <v>90</v>
      </c>
      <c r="Q221" s="19" t="s">
        <v>1314</v>
      </c>
      <c r="R221" s="20">
        <v>44811</v>
      </c>
      <c r="S221" s="20">
        <v>44901</v>
      </c>
      <c r="T221" s="20" t="str">
        <f t="shared" si="8"/>
        <v>EN EJECUCION</v>
      </c>
      <c r="U221" s="21">
        <v>1</v>
      </c>
      <c r="V221" s="2">
        <v>2</v>
      </c>
      <c r="W221" s="22" t="s">
        <v>1373</v>
      </c>
      <c r="X221" s="14" t="s">
        <v>105</v>
      </c>
      <c r="Y221" s="17" t="s">
        <v>106</v>
      </c>
      <c r="Z221" s="51">
        <v>1073712953</v>
      </c>
      <c r="AA221" s="23" t="s">
        <v>1161</v>
      </c>
      <c r="AB221" s="3" t="s">
        <v>1161</v>
      </c>
      <c r="AC221" s="23" t="s">
        <v>1161</v>
      </c>
      <c r="AD221" s="23" t="s">
        <v>1161</v>
      </c>
      <c r="AE221" s="23" t="s">
        <v>1161</v>
      </c>
      <c r="AF221" s="23" t="s">
        <v>1161</v>
      </c>
      <c r="AG221" s="23" t="s">
        <v>1161</v>
      </c>
      <c r="AH221" s="23" t="s">
        <v>1161</v>
      </c>
      <c r="AI221" s="23" t="s">
        <v>1161</v>
      </c>
      <c r="AJ221" s="17" t="s">
        <v>717</v>
      </c>
      <c r="AK221" s="3" t="s">
        <v>519</v>
      </c>
      <c r="AL221" s="3">
        <v>75215</v>
      </c>
      <c r="AM221" s="52" t="s">
        <v>1508</v>
      </c>
      <c r="AN221" s="56">
        <v>20225320009413</v>
      </c>
      <c r="AO221" s="3" t="s">
        <v>1161</v>
      </c>
      <c r="AP221" s="4" t="s">
        <v>1161</v>
      </c>
      <c r="AQ221" s="48" t="s">
        <v>719</v>
      </c>
      <c r="AR221" s="3">
        <v>2100</v>
      </c>
      <c r="AS221" s="3" t="s">
        <v>720</v>
      </c>
      <c r="AT221" s="3" t="s">
        <v>107</v>
      </c>
      <c r="AU221" s="3">
        <v>618</v>
      </c>
      <c r="AV221" s="24" t="s">
        <v>1566</v>
      </c>
      <c r="AW221" s="25" t="s">
        <v>1567</v>
      </c>
      <c r="AX221" s="3">
        <v>706</v>
      </c>
      <c r="AY221" s="26">
        <v>8880000</v>
      </c>
      <c r="AZ221" s="5">
        <v>44817</v>
      </c>
      <c r="BA221" s="10" t="s">
        <v>1568</v>
      </c>
      <c r="BB221" s="3" t="s">
        <v>116</v>
      </c>
      <c r="BC221" s="27" t="s">
        <v>1480</v>
      </c>
      <c r="BD221" s="9">
        <v>44816</v>
      </c>
      <c r="BE221" s="28" t="s">
        <v>167</v>
      </c>
      <c r="BF221" s="29" t="s">
        <v>1161</v>
      </c>
      <c r="BG221" s="30" t="s">
        <v>1161</v>
      </c>
      <c r="BH221" s="30"/>
      <c r="BI221" s="31"/>
      <c r="BJ221" s="30"/>
      <c r="BK221" s="31"/>
      <c r="BL221" s="30"/>
      <c r="BM221" s="31"/>
      <c r="BN221" s="32"/>
      <c r="BO221" s="32"/>
      <c r="BP221" s="30"/>
      <c r="BQ221" s="30">
        <f t="shared" si="12"/>
        <v>0</v>
      </c>
      <c r="BR221" s="32" t="s">
        <v>1161</v>
      </c>
      <c r="BS221" s="32"/>
      <c r="BT221" s="30"/>
      <c r="BU221" s="30"/>
      <c r="BV221" s="32"/>
      <c r="BW221" s="32"/>
      <c r="BX221" s="30"/>
      <c r="BY221" s="33">
        <v>0</v>
      </c>
      <c r="BZ221" s="33">
        <v>0</v>
      </c>
      <c r="CA221" s="33">
        <v>0</v>
      </c>
      <c r="CB221" s="33" t="e">
        <v>#VALUE!</v>
      </c>
      <c r="CC221" s="34"/>
      <c r="CD221" s="32"/>
      <c r="CE221" s="34"/>
      <c r="CF221" s="34"/>
      <c r="CG221" s="20"/>
      <c r="CH221" s="30"/>
      <c r="CI221" s="35"/>
      <c r="CJ221" s="30"/>
      <c r="CK221" s="30"/>
      <c r="CL221" s="20"/>
      <c r="CM221" s="30"/>
      <c r="CN221" s="28">
        <v>44907</v>
      </c>
      <c r="CO221" s="36" t="s">
        <v>932</v>
      </c>
      <c r="CP221" s="29">
        <v>63</v>
      </c>
      <c r="CQ221" s="37"/>
      <c r="CR221" s="38">
        <v>8880000</v>
      </c>
      <c r="CS221" s="39">
        <v>0</v>
      </c>
      <c r="CT221" s="39">
        <v>0</v>
      </c>
      <c r="CU221" s="39">
        <v>0</v>
      </c>
      <c r="CV221" s="39">
        <v>0</v>
      </c>
      <c r="CW221" s="38">
        <v>8880000</v>
      </c>
      <c r="CX221" s="40">
        <v>44907</v>
      </c>
    </row>
    <row r="222" spans="1:102" ht="20.25" customHeight="1" x14ac:dyDescent="0.25">
      <c r="A222" s="10" t="s">
        <v>1068</v>
      </c>
      <c r="B222" s="13" t="s">
        <v>1069</v>
      </c>
      <c r="C222" s="1" t="s">
        <v>103</v>
      </c>
      <c r="D222" s="1" t="s">
        <v>124</v>
      </c>
      <c r="E222" s="1" t="s">
        <v>191</v>
      </c>
      <c r="F222" s="6" t="s">
        <v>104</v>
      </c>
      <c r="G222" s="14" t="s">
        <v>104</v>
      </c>
      <c r="H222" s="15" t="s">
        <v>104</v>
      </c>
      <c r="I222" s="15"/>
      <c r="J222" s="60" t="s">
        <v>113</v>
      </c>
      <c r="K222" s="49" t="s">
        <v>1260</v>
      </c>
      <c r="L222" s="7">
        <v>18300000</v>
      </c>
      <c r="M222" s="18">
        <f>L222/P222*30</f>
        <v>6100000</v>
      </c>
      <c r="N222" s="3">
        <v>3</v>
      </c>
      <c r="O222" s="8"/>
      <c r="P222" s="8">
        <f>N222*30+O222</f>
        <v>90</v>
      </c>
      <c r="Q222" s="19">
        <v>44813</v>
      </c>
      <c r="R222" s="20">
        <v>44821</v>
      </c>
      <c r="S222" s="20">
        <v>44911</v>
      </c>
      <c r="T222" s="20" t="str">
        <f t="shared" si="8"/>
        <v>EN EJECUCION</v>
      </c>
      <c r="U222" s="21" t="e">
        <f ca="1">IF((TODAY()-R222+1)/(T222-R222+1)&gt;0,IF((TODAY()-R222+1)/(T222-R222+1)&lt;1,(TODAY()-R222+1)/(T222-R222+1),1),0)</f>
        <v>#VALUE!</v>
      </c>
      <c r="V222" s="2">
        <v>3</v>
      </c>
      <c r="W222" s="22" t="s">
        <v>1374</v>
      </c>
      <c r="X222" s="14" t="s">
        <v>105</v>
      </c>
      <c r="Y222" s="17" t="s">
        <v>106</v>
      </c>
      <c r="Z222" s="51">
        <v>79688709</v>
      </c>
      <c r="AA222" s="23"/>
      <c r="AB222" s="3"/>
      <c r="AC222" s="23"/>
      <c r="AD222" s="23"/>
      <c r="AE222" s="23"/>
      <c r="AF222" s="23"/>
      <c r="AG222" s="23"/>
      <c r="AH222" s="23"/>
      <c r="AI222" s="23"/>
      <c r="AJ222" s="17" t="s">
        <v>1569</v>
      </c>
      <c r="AK222" s="3" t="s">
        <v>118</v>
      </c>
      <c r="AL222" s="3">
        <v>75288</v>
      </c>
      <c r="AM222" s="52" t="s">
        <v>173</v>
      </c>
      <c r="AN222" s="56">
        <v>20225320009453</v>
      </c>
      <c r="AO222" s="3"/>
      <c r="AP222" s="4"/>
      <c r="AQ222" s="48" t="s">
        <v>571</v>
      </c>
      <c r="AR222" s="3">
        <v>2105</v>
      </c>
      <c r="AS222" s="3" t="s">
        <v>1540</v>
      </c>
      <c r="AT222" s="3" t="s">
        <v>107</v>
      </c>
      <c r="AU222" s="3">
        <v>613</v>
      </c>
      <c r="AV222" s="24">
        <v>97600000</v>
      </c>
      <c r="AW222" s="25">
        <v>44790</v>
      </c>
      <c r="AX222" s="3">
        <v>707</v>
      </c>
      <c r="AY222" s="26">
        <v>18300000</v>
      </c>
      <c r="AZ222" s="5">
        <v>44817</v>
      </c>
      <c r="BA222" s="10" t="s">
        <v>1570</v>
      </c>
      <c r="BB222" s="3" t="s">
        <v>116</v>
      </c>
      <c r="BC222" s="27" t="s">
        <v>1480</v>
      </c>
      <c r="BD222" s="9">
        <v>44816</v>
      </c>
      <c r="BE222" s="28" t="str">
        <f>IF(ISBLANK(BF222),"NO","SI")</f>
        <v>NO</v>
      </c>
      <c r="BF222" s="29"/>
      <c r="BG222" s="30"/>
      <c r="BH222" s="30"/>
      <c r="BI222" s="31"/>
      <c r="BJ222" s="30"/>
      <c r="BK222" s="31"/>
      <c r="BL222" s="30"/>
      <c r="BM222" s="31"/>
      <c r="BN222" s="32"/>
      <c r="BO222" s="32"/>
      <c r="BP222" s="30"/>
      <c r="BQ222" s="30">
        <f t="shared" si="12"/>
        <v>0</v>
      </c>
      <c r="BR222" s="32"/>
      <c r="BS222" s="32"/>
      <c r="BT222" s="30"/>
      <c r="BU222" s="30"/>
      <c r="BV222" s="32"/>
      <c r="BW222" s="32"/>
      <c r="BX222" s="30"/>
      <c r="BY222" s="33">
        <v>0</v>
      </c>
      <c r="BZ222" s="33">
        <v>0</v>
      </c>
      <c r="CA222" s="33">
        <v>0</v>
      </c>
      <c r="CB222" s="33">
        <v>0</v>
      </c>
      <c r="CC222" s="34"/>
      <c r="CD222" s="32"/>
      <c r="CE222" s="34"/>
      <c r="CF222" s="34"/>
      <c r="CG222" s="20"/>
      <c r="CH222" s="30"/>
      <c r="CI222" s="35"/>
      <c r="CJ222" s="30"/>
      <c r="CK222" s="30"/>
      <c r="CL222" s="20"/>
      <c r="CM222" s="30"/>
      <c r="CN222" s="28">
        <v>44911</v>
      </c>
      <c r="CO222" s="36" t="s">
        <v>932</v>
      </c>
      <c r="CP222" s="29">
        <v>67</v>
      </c>
      <c r="CQ222" s="37"/>
      <c r="CR222" s="38">
        <v>18300000</v>
      </c>
      <c r="CS222" s="39">
        <v>0</v>
      </c>
      <c r="CT222" s="39">
        <v>0</v>
      </c>
      <c r="CU222" s="39">
        <v>0</v>
      </c>
      <c r="CV222" s="39">
        <v>0</v>
      </c>
      <c r="CW222" s="38">
        <v>18300000</v>
      </c>
      <c r="CX222" s="40">
        <v>44911</v>
      </c>
    </row>
    <row r="223" spans="1:102" ht="20.25" customHeight="1" x14ac:dyDescent="0.25">
      <c r="A223" s="10" t="s">
        <v>1070</v>
      </c>
      <c r="B223" s="13" t="s">
        <v>1071</v>
      </c>
      <c r="C223" s="1" t="s">
        <v>103</v>
      </c>
      <c r="D223" s="1" t="s">
        <v>124</v>
      </c>
      <c r="E223" s="1" t="s">
        <v>191</v>
      </c>
      <c r="F223" s="6" t="s">
        <v>104</v>
      </c>
      <c r="G223" s="14" t="s">
        <v>104</v>
      </c>
      <c r="H223" s="15" t="s">
        <v>104</v>
      </c>
      <c r="I223" s="15"/>
      <c r="J223" s="60" t="s">
        <v>1261</v>
      </c>
      <c r="K223" s="49" t="s">
        <v>1262</v>
      </c>
      <c r="L223" s="7">
        <v>8880000</v>
      </c>
      <c r="M223" s="18">
        <f>L223/P223*30</f>
        <v>2960000</v>
      </c>
      <c r="N223" s="3">
        <v>3</v>
      </c>
      <c r="O223" s="8"/>
      <c r="P223" s="8">
        <f>N223*30+O223</f>
        <v>90</v>
      </c>
      <c r="Q223" s="19">
        <v>44802</v>
      </c>
      <c r="R223" s="20">
        <v>44805</v>
      </c>
      <c r="S223" s="20">
        <v>44895</v>
      </c>
      <c r="T223" s="20" t="str">
        <f>CO223</f>
        <v>EN EJECUCION</v>
      </c>
      <c r="U223" s="21" t="e">
        <f ca="1">IF((TODAY()-R223+1)/(T223-R223+1)&gt;0,IF((TODAY()-R223+1)/(T223-R223+1)&lt;1,(TODAY()-R223+1)/(T223-R223+1),1),0)</f>
        <v>#VALUE!</v>
      </c>
      <c r="V223" s="2">
        <v>1</v>
      </c>
      <c r="W223" s="22" t="s">
        <v>704</v>
      </c>
      <c r="X223" s="14" t="s">
        <v>105</v>
      </c>
      <c r="Y223" s="17" t="s">
        <v>106</v>
      </c>
      <c r="Z223" s="51">
        <v>1123160607</v>
      </c>
      <c r="AA223" s="23"/>
      <c r="AB223" s="3"/>
      <c r="AC223" s="23"/>
      <c r="AD223" s="23"/>
      <c r="AE223" s="23"/>
      <c r="AF223" s="23"/>
      <c r="AG223" s="23"/>
      <c r="AH223" s="23"/>
      <c r="AI223" s="23"/>
      <c r="AJ223" s="17" t="s">
        <v>228</v>
      </c>
      <c r="AK223" s="3" t="s">
        <v>309</v>
      </c>
      <c r="AL223" s="3">
        <v>75299</v>
      </c>
      <c r="AM223" s="52" t="s">
        <v>1494</v>
      </c>
      <c r="AN223" s="56">
        <v>20225320009333</v>
      </c>
      <c r="AO223" s="3"/>
      <c r="AP223" s="4"/>
      <c r="AQ223" s="48" t="s">
        <v>571</v>
      </c>
      <c r="AR223" s="3">
        <v>2105</v>
      </c>
      <c r="AS223" s="3" t="s">
        <v>1540</v>
      </c>
      <c r="AT223" s="3" t="s">
        <v>107</v>
      </c>
      <c r="AU223" s="3">
        <v>623</v>
      </c>
      <c r="AV223" s="24">
        <v>11840000</v>
      </c>
      <c r="AW223" s="25">
        <v>44792</v>
      </c>
      <c r="AX223" s="3">
        <v>683</v>
      </c>
      <c r="AY223" s="26">
        <v>8880000</v>
      </c>
      <c r="AZ223" s="5">
        <v>44804</v>
      </c>
      <c r="BA223" s="10" t="s">
        <v>1571</v>
      </c>
      <c r="BB223" s="3" t="s">
        <v>116</v>
      </c>
      <c r="BC223" s="27" t="s">
        <v>1480</v>
      </c>
      <c r="BD223" s="9">
        <v>44803</v>
      </c>
      <c r="BE223" s="28" t="str">
        <f>IF(ISBLANK(BF223),"NO","SI")</f>
        <v>NO</v>
      </c>
      <c r="BF223" s="29"/>
      <c r="BG223" s="30"/>
      <c r="BH223" s="30"/>
      <c r="BI223" s="31"/>
      <c r="BJ223" s="30"/>
      <c r="BK223" s="31"/>
      <c r="BL223" s="30"/>
      <c r="BM223" s="31"/>
      <c r="BN223" s="32"/>
      <c r="BO223" s="32"/>
      <c r="BP223" s="30"/>
      <c r="BQ223" s="30"/>
      <c r="BR223" s="32"/>
      <c r="BS223" s="32"/>
      <c r="BT223" s="30"/>
      <c r="BU223" s="30"/>
      <c r="BV223" s="32"/>
      <c r="BW223" s="32"/>
      <c r="BX223" s="30"/>
      <c r="BY223" s="33">
        <v>0</v>
      </c>
      <c r="BZ223" s="33">
        <v>0</v>
      </c>
      <c r="CA223" s="33">
        <v>0</v>
      </c>
      <c r="CB223" s="33">
        <v>0</v>
      </c>
      <c r="CC223" s="34"/>
      <c r="CD223" s="32"/>
      <c r="CE223" s="34"/>
      <c r="CF223" s="34"/>
      <c r="CG223" s="20"/>
      <c r="CH223" s="30"/>
      <c r="CI223" s="35"/>
      <c r="CJ223" s="30"/>
      <c r="CK223" s="30"/>
      <c r="CL223" s="20"/>
      <c r="CM223" s="30"/>
      <c r="CN223" s="28">
        <v>44895</v>
      </c>
      <c r="CO223" s="36" t="s">
        <v>932</v>
      </c>
      <c r="CP223" s="29">
        <v>51</v>
      </c>
      <c r="CQ223" s="37"/>
      <c r="CR223" s="38">
        <v>8880000</v>
      </c>
      <c r="CS223" s="39">
        <v>0</v>
      </c>
      <c r="CT223" s="39">
        <v>0</v>
      </c>
      <c r="CU223" s="39">
        <v>0</v>
      </c>
      <c r="CV223" s="39">
        <v>0</v>
      </c>
      <c r="CW223" s="38"/>
      <c r="CX223" s="40">
        <v>44895</v>
      </c>
    </row>
    <row r="224" spans="1:102" ht="20.25" customHeight="1" x14ac:dyDescent="0.25">
      <c r="A224" s="10" t="s">
        <v>1072</v>
      </c>
      <c r="B224" s="13" t="s">
        <v>1073</v>
      </c>
      <c r="C224" s="1" t="s">
        <v>103</v>
      </c>
      <c r="D224" s="1" t="s">
        <v>124</v>
      </c>
      <c r="E224" s="1" t="s">
        <v>191</v>
      </c>
      <c r="F224" s="6" t="s">
        <v>104</v>
      </c>
      <c r="G224" s="14" t="s">
        <v>104</v>
      </c>
      <c r="H224" s="15" t="s">
        <v>104</v>
      </c>
      <c r="I224" s="15"/>
      <c r="J224" s="60" t="s">
        <v>112</v>
      </c>
      <c r="K224" s="49" t="s">
        <v>1263</v>
      </c>
      <c r="L224" s="7">
        <v>7050000</v>
      </c>
      <c r="M224" s="18">
        <f>L224/P224*30</f>
        <v>2350000</v>
      </c>
      <c r="N224" s="3">
        <v>3</v>
      </c>
      <c r="O224" s="8"/>
      <c r="P224" s="8">
        <f>N224*30+O224</f>
        <v>90</v>
      </c>
      <c r="Q224" s="19">
        <v>44802</v>
      </c>
      <c r="R224" s="20">
        <v>44805</v>
      </c>
      <c r="S224" s="20">
        <v>44895</v>
      </c>
      <c r="T224" s="20" t="str">
        <f>CO224</f>
        <v>EN EJECUCION</v>
      </c>
      <c r="U224" s="21" t="e">
        <f ca="1">IF((TODAY()-R224+1)/(T224-R224+1)&gt;0,IF((TODAY()-R224+1)/(T224-R224+1)&lt;1,(TODAY()-R224+1)/(T224-R224+1),1),0)</f>
        <v>#VALUE!</v>
      </c>
      <c r="V224" s="2">
        <v>1</v>
      </c>
      <c r="W224" s="22" t="s">
        <v>145</v>
      </c>
      <c r="X224" s="14" t="s">
        <v>108</v>
      </c>
      <c r="Y224" s="17" t="s">
        <v>106</v>
      </c>
      <c r="Z224" s="51">
        <v>1010187248</v>
      </c>
      <c r="AA224" s="23" t="s">
        <v>110</v>
      </c>
      <c r="AB224" s="3"/>
      <c r="AC224" s="23"/>
      <c r="AD224" s="23"/>
      <c r="AE224" s="23"/>
      <c r="AF224" s="23"/>
      <c r="AG224" s="23"/>
      <c r="AH224" s="23"/>
      <c r="AI224" s="23"/>
      <c r="AJ224" s="17" t="s">
        <v>263</v>
      </c>
      <c r="AK224" s="3" t="s">
        <v>309</v>
      </c>
      <c r="AL224" s="3">
        <v>75290</v>
      </c>
      <c r="AM224" s="52" t="s">
        <v>1426</v>
      </c>
      <c r="AN224" s="56">
        <v>20225320009303</v>
      </c>
      <c r="AO224" s="3"/>
      <c r="AP224" s="4"/>
      <c r="AQ224" s="48" t="s">
        <v>342</v>
      </c>
      <c r="AR224" s="3">
        <v>2105</v>
      </c>
      <c r="AS224" s="3" t="s">
        <v>318</v>
      </c>
      <c r="AT224" s="3" t="s">
        <v>107</v>
      </c>
      <c r="AU224" s="3">
        <v>615</v>
      </c>
      <c r="AV224" s="24">
        <v>18800000</v>
      </c>
      <c r="AW224" s="25">
        <v>44790</v>
      </c>
      <c r="AX224" s="3">
        <v>681</v>
      </c>
      <c r="AY224" s="26">
        <v>7050000</v>
      </c>
      <c r="AZ224" s="5">
        <v>44803</v>
      </c>
      <c r="BA224" s="10" t="s">
        <v>1572</v>
      </c>
      <c r="BB224" s="3" t="s">
        <v>116</v>
      </c>
      <c r="BC224" s="27" t="s">
        <v>1573</v>
      </c>
      <c r="BD224" s="9">
        <v>44803</v>
      </c>
      <c r="BE224" s="28" t="str">
        <f>IF(ISBLANK(BF224),"NO","SI")</f>
        <v>NO</v>
      </c>
      <c r="BF224" s="29"/>
      <c r="BG224" s="30"/>
      <c r="BH224" s="30"/>
      <c r="BI224" s="31"/>
      <c r="BJ224" s="30"/>
      <c r="BK224" s="31"/>
      <c r="BL224" s="30"/>
      <c r="BM224" s="31"/>
      <c r="BN224" s="32"/>
      <c r="BO224" s="32"/>
      <c r="BP224" s="30"/>
      <c r="BQ224" s="30"/>
      <c r="BR224" s="32"/>
      <c r="BS224" s="32"/>
      <c r="BT224" s="30"/>
      <c r="BU224" s="30"/>
      <c r="BV224" s="32"/>
      <c r="BW224" s="32"/>
      <c r="BX224" s="30"/>
      <c r="BY224" s="33">
        <v>0</v>
      </c>
      <c r="BZ224" s="33">
        <v>0</v>
      </c>
      <c r="CA224" s="33">
        <v>0</v>
      </c>
      <c r="CB224" s="33">
        <v>0</v>
      </c>
      <c r="CC224" s="34"/>
      <c r="CD224" s="32"/>
      <c r="CE224" s="34"/>
      <c r="CF224" s="34"/>
      <c r="CG224" s="20"/>
      <c r="CH224" s="30"/>
      <c r="CI224" s="35"/>
      <c r="CJ224" s="30"/>
      <c r="CK224" s="30"/>
      <c r="CL224" s="20"/>
      <c r="CM224" s="30"/>
      <c r="CN224" s="28">
        <v>44895</v>
      </c>
      <c r="CO224" s="36" t="s">
        <v>932</v>
      </c>
      <c r="CP224" s="29">
        <v>51</v>
      </c>
      <c r="CQ224" s="37"/>
      <c r="CR224" s="38">
        <v>7050000</v>
      </c>
      <c r="CS224" s="39">
        <v>0</v>
      </c>
      <c r="CT224" s="39">
        <v>0</v>
      </c>
      <c r="CU224" s="39">
        <v>0</v>
      </c>
      <c r="CV224" s="39">
        <v>0</v>
      </c>
      <c r="CW224" s="38"/>
      <c r="CX224" s="40">
        <v>44895</v>
      </c>
    </row>
    <row r="225" spans="1:102" ht="20.25" customHeight="1" x14ac:dyDescent="0.25">
      <c r="A225" s="10" t="s">
        <v>1017</v>
      </c>
      <c r="B225" s="13" t="s">
        <v>1074</v>
      </c>
      <c r="C225" s="1" t="s">
        <v>103</v>
      </c>
      <c r="D225" s="1" t="s">
        <v>124</v>
      </c>
      <c r="E225" s="1" t="s">
        <v>191</v>
      </c>
      <c r="F225" s="6" t="s">
        <v>104</v>
      </c>
      <c r="G225" s="14" t="s">
        <v>104</v>
      </c>
      <c r="H225" s="15" t="s">
        <v>104</v>
      </c>
      <c r="I225" s="15"/>
      <c r="J225" s="60" t="s">
        <v>1224</v>
      </c>
      <c r="K225" s="49" t="s">
        <v>1225</v>
      </c>
      <c r="L225" s="7">
        <v>11500000</v>
      </c>
      <c r="M225" s="18">
        <f t="shared" ref="M225" si="13">L225/P225*30</f>
        <v>2300000</v>
      </c>
      <c r="N225" s="3">
        <v>5</v>
      </c>
      <c r="O225" s="8"/>
      <c r="P225" s="8">
        <f t="shared" ref="P225" si="14">N225*30+O225</f>
        <v>150</v>
      </c>
      <c r="Q225" s="19">
        <v>44806</v>
      </c>
      <c r="R225" s="20">
        <v>44813</v>
      </c>
      <c r="S225" s="20">
        <v>44926</v>
      </c>
      <c r="T225" s="20" t="str">
        <f t="shared" ref="T225" si="15">CO225</f>
        <v>EN EJECUCION</v>
      </c>
      <c r="U225" s="21" t="e">
        <f t="shared" ref="U225" ca="1" si="16">IF((TODAY()-R225+1)/(T225-R225+1)&gt;0,IF((TODAY()-R225+1)/(T225-R225+1)&lt;1,(TODAY()-R225+1)/(T225-R225+1),1),0)</f>
        <v>#VALUE!</v>
      </c>
      <c r="V225" s="2">
        <v>3</v>
      </c>
      <c r="W225" s="22" t="s">
        <v>1375</v>
      </c>
      <c r="X225" s="14" t="s">
        <v>105</v>
      </c>
      <c r="Y225" s="17" t="s">
        <v>106</v>
      </c>
      <c r="Z225" s="51">
        <v>80228295</v>
      </c>
      <c r="AA225" s="23" t="s">
        <v>110</v>
      </c>
      <c r="AB225" s="3"/>
      <c r="AC225" s="23"/>
      <c r="AD225" s="23"/>
      <c r="AE225" s="23"/>
      <c r="AF225" s="23"/>
      <c r="AG225" s="23"/>
      <c r="AH225" s="23"/>
      <c r="AI225" s="23"/>
      <c r="AJ225" s="17" t="s">
        <v>223</v>
      </c>
      <c r="AK225" s="3" t="s">
        <v>1533</v>
      </c>
      <c r="AL225" s="3">
        <v>74580</v>
      </c>
      <c r="AM225" s="52" t="s">
        <v>120</v>
      </c>
      <c r="AN225" s="56">
        <v>20225320009093</v>
      </c>
      <c r="AO225" s="3"/>
      <c r="AP225" s="4"/>
      <c r="AQ225" s="48" t="s">
        <v>835</v>
      </c>
      <c r="AR225" s="3">
        <v>2123</v>
      </c>
      <c r="AS225" s="3" t="s">
        <v>836</v>
      </c>
      <c r="AT225" s="3" t="s">
        <v>107</v>
      </c>
      <c r="AU225" s="3">
        <v>602</v>
      </c>
      <c r="AV225" s="24">
        <v>92000000</v>
      </c>
      <c r="AW225" s="25">
        <v>44781</v>
      </c>
      <c r="AX225" s="3">
        <v>695</v>
      </c>
      <c r="AY225" s="26">
        <v>11500000</v>
      </c>
      <c r="AZ225" s="5">
        <v>44811</v>
      </c>
      <c r="BA225" s="10" t="s">
        <v>1574</v>
      </c>
      <c r="BB225" s="3" t="s">
        <v>116</v>
      </c>
      <c r="BC225" s="27" t="s">
        <v>1480</v>
      </c>
      <c r="BD225" s="9">
        <v>44806</v>
      </c>
      <c r="BE225" s="28" t="str">
        <f t="shared" ref="BE225" si="17">IF(ISBLANK(BF225),"NO","SI")</f>
        <v>NO</v>
      </c>
      <c r="BF225" s="29"/>
      <c r="BG225" s="30"/>
      <c r="BH225" s="30"/>
      <c r="BI225" s="31"/>
      <c r="BJ225" s="30"/>
      <c r="BK225" s="31"/>
      <c r="BL225" s="30"/>
      <c r="BM225" s="31"/>
      <c r="BN225" s="32"/>
      <c r="BO225" s="32"/>
      <c r="BP225" s="30"/>
      <c r="BQ225" s="30">
        <f>BO225*30+BP225</f>
        <v>0</v>
      </c>
      <c r="BR225" s="32"/>
      <c r="BS225" s="32"/>
      <c r="BT225" s="30"/>
      <c r="BU225" s="30"/>
      <c r="BV225" s="32"/>
      <c r="BW225" s="32"/>
      <c r="BX225" s="30"/>
      <c r="BY225" s="33">
        <v>0</v>
      </c>
      <c r="BZ225" s="33">
        <v>0</v>
      </c>
      <c r="CA225" s="33">
        <v>0</v>
      </c>
      <c r="CB225" s="33">
        <v>0</v>
      </c>
      <c r="CC225" s="34"/>
      <c r="CD225" s="32"/>
      <c r="CE225" s="34"/>
      <c r="CF225" s="34"/>
      <c r="CG225" s="20"/>
      <c r="CH225" s="30"/>
      <c r="CI225" s="35"/>
      <c r="CJ225" s="30"/>
      <c r="CK225" s="30"/>
      <c r="CL225" s="20"/>
      <c r="CM225" s="30"/>
      <c r="CN225" s="28">
        <v>44926</v>
      </c>
      <c r="CO225" s="36" t="s">
        <v>932</v>
      </c>
      <c r="CP225" s="29">
        <v>82</v>
      </c>
      <c r="CQ225" s="37"/>
      <c r="CR225" s="38">
        <v>11500000</v>
      </c>
      <c r="CS225" s="39">
        <v>0</v>
      </c>
      <c r="CT225" s="39">
        <v>0</v>
      </c>
      <c r="CU225" s="39">
        <v>0</v>
      </c>
      <c r="CV225" s="39">
        <v>0</v>
      </c>
      <c r="CW225" s="38">
        <v>11500000</v>
      </c>
      <c r="CX225" s="40">
        <v>44926</v>
      </c>
    </row>
    <row r="226" spans="1:102" ht="20.25" customHeight="1" x14ac:dyDescent="0.25">
      <c r="A226" s="10" t="s">
        <v>1075</v>
      </c>
      <c r="B226" s="13" t="s">
        <v>1076</v>
      </c>
      <c r="C226" s="1" t="s">
        <v>103</v>
      </c>
      <c r="D226" s="1" t="s">
        <v>124</v>
      </c>
      <c r="E226" s="1" t="s">
        <v>191</v>
      </c>
      <c r="F226" s="6" t="s">
        <v>104</v>
      </c>
      <c r="G226" s="14" t="s">
        <v>104</v>
      </c>
      <c r="H226" s="15" t="s">
        <v>104</v>
      </c>
      <c r="I226" s="15"/>
      <c r="J226" s="60" t="s">
        <v>1264</v>
      </c>
      <c r="K226" s="49"/>
      <c r="L226" s="7">
        <v>14400000</v>
      </c>
      <c r="M226" s="18" t="e">
        <f>L226/P226*30</f>
        <v>#DIV/0!</v>
      </c>
      <c r="N226" s="3"/>
      <c r="O226" s="8"/>
      <c r="P226" s="8">
        <f>N226*30+O226</f>
        <v>0</v>
      </c>
      <c r="Q226" s="19">
        <v>44804</v>
      </c>
      <c r="R226" s="20">
        <v>44806</v>
      </c>
      <c r="S226" s="20">
        <v>44896</v>
      </c>
      <c r="T226" s="20" t="str">
        <f>CO226</f>
        <v>EN EJECUCION</v>
      </c>
      <c r="U226" s="21" t="e">
        <f ca="1">IF((TODAY()-R226+1)/(T226-R226+1)&gt;0,IF((TODAY()-R226+1)/(T226-R226+1)&lt;1,(TODAY()-R226+1)/(T226-R226+1),1),0)</f>
        <v>#VALUE!</v>
      </c>
      <c r="V226" s="2">
        <v>1</v>
      </c>
      <c r="W226" s="22" t="s">
        <v>185</v>
      </c>
      <c r="X226" s="14" t="s">
        <v>105</v>
      </c>
      <c r="Y226" s="17" t="s">
        <v>106</v>
      </c>
      <c r="Z226" s="51">
        <v>1016067742</v>
      </c>
      <c r="AA226" s="23"/>
      <c r="AB226" s="3"/>
      <c r="AC226" s="23"/>
      <c r="AD226" s="23"/>
      <c r="AE226" s="23"/>
      <c r="AF226" s="23"/>
      <c r="AG226" s="23"/>
      <c r="AH226" s="23"/>
      <c r="AI226" s="23"/>
      <c r="AJ226" s="17" t="s">
        <v>223</v>
      </c>
      <c r="AK226" s="3" t="s">
        <v>1533</v>
      </c>
      <c r="AL226" s="3">
        <v>75294</v>
      </c>
      <c r="AM226" s="52" t="s">
        <v>1426</v>
      </c>
      <c r="AN226" s="56">
        <v>20225320009303</v>
      </c>
      <c r="AO226" s="3"/>
      <c r="AP226" s="4"/>
      <c r="AQ226" s="48" t="s">
        <v>342</v>
      </c>
      <c r="AR226" s="3">
        <v>2105</v>
      </c>
      <c r="AS226" s="3" t="s">
        <v>318</v>
      </c>
      <c r="AT226" s="3" t="s">
        <v>107</v>
      </c>
      <c r="AU226" s="3">
        <v>626</v>
      </c>
      <c r="AV226" s="24">
        <v>19200000</v>
      </c>
      <c r="AW226" s="25">
        <v>44792</v>
      </c>
      <c r="AX226" s="3">
        <v>686</v>
      </c>
      <c r="AY226" s="26">
        <v>14400000</v>
      </c>
      <c r="AZ226" s="5">
        <v>44806</v>
      </c>
      <c r="BA226" s="10" t="s">
        <v>1575</v>
      </c>
      <c r="BB226" s="3" t="s">
        <v>116</v>
      </c>
      <c r="BC226" s="27" t="s">
        <v>1480</v>
      </c>
      <c r="BD226" s="9" t="s">
        <v>1576</v>
      </c>
      <c r="BE226" s="28" t="str">
        <f>IF(ISBLANK(BF226),"NO","SI")</f>
        <v>NO</v>
      </c>
      <c r="BF226" s="29"/>
      <c r="BG226" s="30"/>
      <c r="BH226" s="30"/>
      <c r="BI226" s="31"/>
      <c r="BJ226" s="30"/>
      <c r="BK226" s="31"/>
      <c r="BL226" s="30"/>
      <c r="BM226" s="31"/>
      <c r="BN226" s="32"/>
      <c r="BO226" s="32"/>
      <c r="BP226" s="30"/>
      <c r="BQ226" s="30"/>
      <c r="BR226" s="32"/>
      <c r="BS226" s="32"/>
      <c r="BT226" s="30"/>
      <c r="BU226" s="30"/>
      <c r="BV226" s="32"/>
      <c r="BW226" s="32"/>
      <c r="BX226" s="30"/>
      <c r="BY226" s="33">
        <v>0</v>
      </c>
      <c r="BZ226" s="33">
        <v>0</v>
      </c>
      <c r="CA226" s="33">
        <v>0</v>
      </c>
      <c r="CB226" s="33">
        <v>0</v>
      </c>
      <c r="CC226" s="34"/>
      <c r="CD226" s="32"/>
      <c r="CE226" s="34"/>
      <c r="CF226" s="34"/>
      <c r="CG226" s="20"/>
      <c r="CH226" s="30"/>
      <c r="CI226" s="35"/>
      <c r="CJ226" s="30"/>
      <c r="CK226" s="30"/>
      <c r="CL226" s="20"/>
      <c r="CM226" s="30"/>
      <c r="CN226" s="28">
        <v>44896</v>
      </c>
      <c r="CO226" s="36" t="s">
        <v>932</v>
      </c>
      <c r="CP226" s="29">
        <v>52</v>
      </c>
      <c r="CQ226" s="37"/>
      <c r="CR226" s="38">
        <v>14400000</v>
      </c>
      <c r="CS226" s="39">
        <v>0</v>
      </c>
      <c r="CT226" s="39">
        <v>0</v>
      </c>
      <c r="CU226" s="39">
        <v>0</v>
      </c>
      <c r="CV226" s="39">
        <v>0</v>
      </c>
      <c r="CW226" s="38"/>
      <c r="CX226" s="40">
        <v>44896</v>
      </c>
    </row>
    <row r="227" spans="1:102" ht="20.25" customHeight="1" x14ac:dyDescent="0.25">
      <c r="A227" s="10" t="s">
        <v>1077</v>
      </c>
      <c r="B227" s="13" t="s">
        <v>1078</v>
      </c>
      <c r="C227" s="1" t="s">
        <v>103</v>
      </c>
      <c r="D227" s="1" t="s">
        <v>124</v>
      </c>
      <c r="E227" s="1" t="s">
        <v>191</v>
      </c>
      <c r="F227" s="6" t="s">
        <v>104</v>
      </c>
      <c r="G227" s="14" t="s">
        <v>104</v>
      </c>
      <c r="H227" s="15" t="s">
        <v>104</v>
      </c>
      <c r="I227" s="15"/>
      <c r="J227" s="60" t="s">
        <v>237</v>
      </c>
      <c r="K227" s="49" t="s">
        <v>1265</v>
      </c>
      <c r="L227" s="7">
        <v>10980000</v>
      </c>
      <c r="M227" s="18">
        <f>L227/P227*30</f>
        <v>3660000</v>
      </c>
      <c r="N227" s="3">
        <v>3</v>
      </c>
      <c r="O227" s="8"/>
      <c r="P227" s="8">
        <f>N227*30+O227</f>
        <v>90</v>
      </c>
      <c r="Q227" s="19">
        <v>44807</v>
      </c>
      <c r="R227" s="20">
        <v>44811</v>
      </c>
      <c r="S227" s="20">
        <v>44901</v>
      </c>
      <c r="T227" s="20" t="str">
        <f>CO227</f>
        <v>EN EJECUCION</v>
      </c>
      <c r="U227" s="21" t="e">
        <f ca="1">IF((TODAY()-R227+1)/(T227-R227+1)&gt;0,IF((TODAY()-R227+1)/(T227-R227+1)&lt;1,(TODAY()-R227+1)/(T227-R227+1),1),0)</f>
        <v>#VALUE!</v>
      </c>
      <c r="V227" s="2">
        <v>2</v>
      </c>
      <c r="W227" s="22" t="s">
        <v>1376</v>
      </c>
      <c r="X227" s="14" t="s">
        <v>105</v>
      </c>
      <c r="Y227" s="17" t="s">
        <v>106</v>
      </c>
      <c r="Z227" s="51">
        <v>1022351156</v>
      </c>
      <c r="AA227" s="23"/>
      <c r="AB227" s="3"/>
      <c r="AC227" s="23"/>
      <c r="AD227" s="23"/>
      <c r="AE227" s="23"/>
      <c r="AF227" s="23"/>
      <c r="AG227" s="23"/>
      <c r="AH227" s="23"/>
      <c r="AI227" s="23"/>
      <c r="AJ227" s="17" t="s">
        <v>233</v>
      </c>
      <c r="AK227" s="3" t="s">
        <v>309</v>
      </c>
      <c r="AL227" s="3">
        <v>75143</v>
      </c>
      <c r="AM227" s="52" t="s">
        <v>1368</v>
      </c>
      <c r="AN227" s="56">
        <v>20225320010663</v>
      </c>
      <c r="AO227" s="3"/>
      <c r="AP227" s="4"/>
      <c r="AQ227" s="48" t="s">
        <v>342</v>
      </c>
      <c r="AR227" s="3">
        <v>2105</v>
      </c>
      <c r="AS227" s="3" t="s">
        <v>318</v>
      </c>
      <c r="AT227" s="3" t="s">
        <v>107</v>
      </c>
      <c r="AU227" s="3">
        <v>611</v>
      </c>
      <c r="AV227" s="24">
        <v>14640000</v>
      </c>
      <c r="AW227" s="25">
        <v>44790</v>
      </c>
      <c r="AX227" s="3">
        <v>692</v>
      </c>
      <c r="AY227" s="26">
        <v>10980000</v>
      </c>
      <c r="AZ227" s="5">
        <v>44809</v>
      </c>
      <c r="BA227" s="10" t="s">
        <v>1577</v>
      </c>
      <c r="BB227" s="3" t="s">
        <v>1507</v>
      </c>
      <c r="BC227" s="27" t="s">
        <v>1480</v>
      </c>
      <c r="BD227" s="9">
        <v>44810</v>
      </c>
      <c r="BE227" s="28" t="str">
        <f>IF(ISBLANK(BF227),"NO","SI")</f>
        <v>NO</v>
      </c>
      <c r="BF227" s="29"/>
      <c r="BG227" s="30"/>
      <c r="BH227" s="30"/>
      <c r="BI227" s="31"/>
      <c r="BJ227" s="30"/>
      <c r="BK227" s="31"/>
      <c r="BL227" s="30"/>
      <c r="BM227" s="31"/>
      <c r="BN227" s="32"/>
      <c r="BO227" s="32"/>
      <c r="BP227" s="30"/>
      <c r="BQ227" s="30"/>
      <c r="BR227" s="32"/>
      <c r="BS227" s="32"/>
      <c r="BT227" s="30"/>
      <c r="BU227" s="30"/>
      <c r="BV227" s="32"/>
      <c r="BW227" s="32"/>
      <c r="BX227" s="30"/>
      <c r="BY227" s="33">
        <v>0</v>
      </c>
      <c r="BZ227" s="33">
        <v>0</v>
      </c>
      <c r="CA227" s="33">
        <v>0</v>
      </c>
      <c r="CB227" s="33">
        <v>0</v>
      </c>
      <c r="CC227" s="34"/>
      <c r="CD227" s="32"/>
      <c r="CE227" s="34"/>
      <c r="CF227" s="34"/>
      <c r="CG227" s="20"/>
      <c r="CH227" s="30"/>
      <c r="CI227" s="35"/>
      <c r="CJ227" s="30"/>
      <c r="CK227" s="30"/>
      <c r="CL227" s="20"/>
      <c r="CM227" s="30"/>
      <c r="CN227" s="28">
        <v>44901</v>
      </c>
      <c r="CO227" s="36" t="s">
        <v>932</v>
      </c>
      <c r="CP227" s="29">
        <v>57</v>
      </c>
      <c r="CQ227" s="37"/>
      <c r="CR227" s="38">
        <v>10980000</v>
      </c>
      <c r="CS227" s="39">
        <v>0</v>
      </c>
      <c r="CT227" s="39">
        <v>0</v>
      </c>
      <c r="CU227" s="39">
        <v>0</v>
      </c>
      <c r="CV227" s="39">
        <v>0</v>
      </c>
      <c r="CW227" s="38"/>
      <c r="CX227" s="40">
        <v>44901</v>
      </c>
    </row>
    <row r="228" spans="1:102" ht="20.25" customHeight="1" x14ac:dyDescent="0.25">
      <c r="A228" s="10" t="s">
        <v>1079</v>
      </c>
      <c r="B228" s="13" t="s">
        <v>1080</v>
      </c>
      <c r="C228" s="1" t="s">
        <v>103</v>
      </c>
      <c r="D228" s="1" t="s">
        <v>124</v>
      </c>
      <c r="E228" s="1" t="s">
        <v>191</v>
      </c>
      <c r="F228" s="6" t="s">
        <v>104</v>
      </c>
      <c r="G228" s="14" t="s">
        <v>104</v>
      </c>
      <c r="H228" s="15" t="s">
        <v>104</v>
      </c>
      <c r="I228" s="15"/>
      <c r="J228" s="60" t="s">
        <v>1266</v>
      </c>
      <c r="K228" s="49" t="s">
        <v>1267</v>
      </c>
      <c r="L228" s="7">
        <v>10980000</v>
      </c>
      <c r="M228" s="18">
        <f>L228/P228*30</f>
        <v>3660000</v>
      </c>
      <c r="N228" s="3">
        <v>3</v>
      </c>
      <c r="O228" s="8"/>
      <c r="P228" s="8">
        <f>N228*30+O228</f>
        <v>90</v>
      </c>
      <c r="Q228" s="19">
        <v>44805</v>
      </c>
      <c r="R228" s="20">
        <v>44806</v>
      </c>
      <c r="S228" s="20">
        <v>44896</v>
      </c>
      <c r="T228" s="20" t="str">
        <f>CO228</f>
        <v>EN EJECUCION</v>
      </c>
      <c r="U228" s="21" t="e">
        <f ca="1">IF((TODAY()-R228+1)/(T228-R228+1)&gt;0,IF((TODAY()-R228+1)/(T228-R228+1)&lt;1,(TODAY()-R228+1)/(T228-R228+1),1),0)</f>
        <v>#VALUE!</v>
      </c>
      <c r="V228" s="2">
        <v>1</v>
      </c>
      <c r="W228" s="22" t="s">
        <v>123</v>
      </c>
      <c r="X228" s="14" t="s">
        <v>105</v>
      </c>
      <c r="Y228" s="17" t="s">
        <v>106</v>
      </c>
      <c r="Z228" s="51">
        <v>1082879244</v>
      </c>
      <c r="AA228" s="23" t="s">
        <v>231</v>
      </c>
      <c r="AB228" s="3"/>
      <c r="AC228" s="23"/>
      <c r="AD228" s="23"/>
      <c r="AE228" s="23"/>
      <c r="AF228" s="23"/>
      <c r="AG228" s="23"/>
      <c r="AH228" s="23"/>
      <c r="AI228" s="23"/>
      <c r="AJ228" s="17" t="s">
        <v>232</v>
      </c>
      <c r="AK228" s="3" t="s">
        <v>340</v>
      </c>
      <c r="AL228" s="3">
        <v>75732</v>
      </c>
      <c r="AM228" s="52" t="s">
        <v>182</v>
      </c>
      <c r="AN228" s="56">
        <v>20225320009403</v>
      </c>
      <c r="AO228" s="3"/>
      <c r="AP228" s="4"/>
      <c r="AQ228" s="48" t="s">
        <v>342</v>
      </c>
      <c r="AR228" s="3">
        <v>2105</v>
      </c>
      <c r="AS228" s="3" t="s">
        <v>318</v>
      </c>
      <c r="AT228" s="3" t="s">
        <v>107</v>
      </c>
      <c r="AU228" s="3">
        <v>639</v>
      </c>
      <c r="AV228" s="24">
        <v>14640000</v>
      </c>
      <c r="AW228" s="25">
        <v>44804</v>
      </c>
      <c r="AX228" s="3">
        <v>687</v>
      </c>
      <c r="AY228" s="26">
        <v>10980000</v>
      </c>
      <c r="AZ228" s="5">
        <v>44806</v>
      </c>
      <c r="BA228" s="10" t="s">
        <v>1578</v>
      </c>
      <c r="BB228" s="3" t="s">
        <v>116</v>
      </c>
      <c r="BC228" s="27" t="s">
        <v>1480</v>
      </c>
      <c r="BD228" s="9">
        <v>44805</v>
      </c>
      <c r="BE228" s="28" t="str">
        <f>IF(ISBLANK(BF228),"NO","SI")</f>
        <v>NO</v>
      </c>
      <c r="BF228" s="29"/>
      <c r="BG228" s="30"/>
      <c r="BH228" s="30"/>
      <c r="BI228" s="31"/>
      <c r="BJ228" s="30"/>
      <c r="BK228" s="31"/>
      <c r="BL228" s="30"/>
      <c r="BM228" s="31"/>
      <c r="BN228" s="32"/>
      <c r="BO228" s="32"/>
      <c r="BP228" s="30"/>
      <c r="BQ228" s="30"/>
      <c r="BR228" s="32"/>
      <c r="BS228" s="32"/>
      <c r="BT228" s="30"/>
      <c r="BU228" s="30"/>
      <c r="BV228" s="32"/>
      <c r="BW228" s="32"/>
      <c r="BX228" s="30"/>
      <c r="BY228" s="33">
        <v>0</v>
      </c>
      <c r="BZ228" s="33">
        <v>0</v>
      </c>
      <c r="CA228" s="33">
        <v>0</v>
      </c>
      <c r="CB228" s="33">
        <v>0</v>
      </c>
      <c r="CC228" s="34"/>
      <c r="CD228" s="32"/>
      <c r="CE228" s="34"/>
      <c r="CF228" s="34"/>
      <c r="CG228" s="20"/>
      <c r="CH228" s="30"/>
      <c r="CI228" s="35"/>
      <c r="CJ228" s="30"/>
      <c r="CK228" s="30"/>
      <c r="CL228" s="20"/>
      <c r="CM228" s="30"/>
      <c r="CN228" s="28">
        <v>44896</v>
      </c>
      <c r="CO228" s="36" t="s">
        <v>932</v>
      </c>
      <c r="CP228" s="29">
        <v>52</v>
      </c>
      <c r="CQ228" s="37"/>
      <c r="CR228" s="38">
        <v>10980000</v>
      </c>
      <c r="CS228" s="39">
        <v>0</v>
      </c>
      <c r="CT228" s="39">
        <v>0</v>
      </c>
      <c r="CU228" s="39">
        <v>0</v>
      </c>
      <c r="CV228" s="39">
        <v>0</v>
      </c>
      <c r="CW228" s="38"/>
      <c r="CX228" s="40">
        <v>44896</v>
      </c>
    </row>
    <row r="229" spans="1:102" ht="20.25" customHeight="1" x14ac:dyDescent="0.25">
      <c r="A229" s="10" t="s">
        <v>1081</v>
      </c>
      <c r="B229" s="13" t="s">
        <v>1082</v>
      </c>
      <c r="C229" s="1" t="s">
        <v>103</v>
      </c>
      <c r="D229" s="1" t="s">
        <v>124</v>
      </c>
      <c r="E229" s="1" t="s">
        <v>191</v>
      </c>
      <c r="F229" s="6" t="s">
        <v>104</v>
      </c>
      <c r="G229" s="14" t="s">
        <v>104</v>
      </c>
      <c r="H229" s="15" t="s">
        <v>104</v>
      </c>
      <c r="I229" s="15"/>
      <c r="J229" s="60" t="s">
        <v>1268</v>
      </c>
      <c r="K229" s="49" t="s">
        <v>1269</v>
      </c>
      <c r="L229" s="7">
        <v>19200000</v>
      </c>
      <c r="M229" s="18">
        <f>L229/P229*30</f>
        <v>4800000</v>
      </c>
      <c r="N229" s="3">
        <v>4</v>
      </c>
      <c r="O229" s="8"/>
      <c r="P229" s="8">
        <f>N229*30+O229</f>
        <v>120</v>
      </c>
      <c r="Q229" s="19">
        <v>44805</v>
      </c>
      <c r="R229" s="20">
        <v>44806</v>
      </c>
      <c r="S229" s="20">
        <v>44926</v>
      </c>
      <c r="T229" s="20" t="str">
        <f>CO229</f>
        <v>EN EJECUCION</v>
      </c>
      <c r="U229" s="21" t="e">
        <f ca="1">IF((TODAY()-R229+1)/(T229-R229+1)&gt;0,IF((TODAY()-R229+1)/(T229-R229+1)&lt;1,(TODAY()-R229+1)/(T229-R229+1),1),0)</f>
        <v>#VALUE!</v>
      </c>
      <c r="V229" s="2">
        <v>3</v>
      </c>
      <c r="W229" s="22" t="s">
        <v>146</v>
      </c>
      <c r="X229" s="14" t="s">
        <v>105</v>
      </c>
      <c r="Y229" s="17" t="s">
        <v>106</v>
      </c>
      <c r="Z229" s="51">
        <v>1018474047</v>
      </c>
      <c r="AA229" s="23" t="s">
        <v>110</v>
      </c>
      <c r="AB229" s="3"/>
      <c r="AC229" s="23"/>
      <c r="AD229" s="23"/>
      <c r="AE229" s="23"/>
      <c r="AF229" s="23"/>
      <c r="AG229" s="23"/>
      <c r="AH229" s="23"/>
      <c r="AI229" s="23"/>
      <c r="AJ229" s="17" t="s">
        <v>223</v>
      </c>
      <c r="AK229" s="3" t="s">
        <v>340</v>
      </c>
      <c r="AL229" s="3">
        <v>75733</v>
      </c>
      <c r="AM229" s="52" t="s">
        <v>120</v>
      </c>
      <c r="AN229" s="56">
        <v>20225320009093</v>
      </c>
      <c r="AO229" s="3"/>
      <c r="AP229" s="4"/>
      <c r="AQ229" s="48" t="s">
        <v>685</v>
      </c>
      <c r="AR229" s="3">
        <v>2074</v>
      </c>
      <c r="AS229" s="3" t="s">
        <v>1579</v>
      </c>
      <c r="AT229" s="3" t="s">
        <v>107</v>
      </c>
      <c r="AU229" s="3">
        <v>635</v>
      </c>
      <c r="AV229" s="24">
        <v>19200000</v>
      </c>
      <c r="AW229" s="25">
        <v>44804</v>
      </c>
      <c r="AX229" s="3">
        <v>688</v>
      </c>
      <c r="AY229" s="26">
        <v>19200000</v>
      </c>
      <c r="AZ229" s="5">
        <v>44806</v>
      </c>
      <c r="BA229" s="10" t="s">
        <v>1580</v>
      </c>
      <c r="BB229" s="3" t="s">
        <v>116</v>
      </c>
      <c r="BC229" s="27" t="s">
        <v>1480</v>
      </c>
      <c r="BD229" s="9">
        <v>44805</v>
      </c>
      <c r="BE229" s="28" t="str">
        <f>IF(ISBLANK(BF229),"NO","SI")</f>
        <v>NO</v>
      </c>
      <c r="BF229" s="29"/>
      <c r="BG229" s="30"/>
      <c r="BH229" s="30"/>
      <c r="BI229" s="31"/>
      <c r="BJ229" s="30"/>
      <c r="BK229" s="31"/>
      <c r="BL229" s="30"/>
      <c r="BM229" s="31"/>
      <c r="BN229" s="32"/>
      <c r="BO229" s="32"/>
      <c r="BP229" s="30"/>
      <c r="BQ229" s="30"/>
      <c r="BR229" s="32"/>
      <c r="BS229" s="32"/>
      <c r="BT229" s="30"/>
      <c r="BU229" s="30"/>
      <c r="BV229" s="32"/>
      <c r="BW229" s="32"/>
      <c r="BX229" s="30"/>
      <c r="BY229" s="33">
        <v>0</v>
      </c>
      <c r="BZ229" s="33">
        <v>0</v>
      </c>
      <c r="CA229" s="33">
        <v>0</v>
      </c>
      <c r="CB229" s="33">
        <v>0</v>
      </c>
      <c r="CC229" s="34"/>
      <c r="CD229" s="32"/>
      <c r="CE229" s="34"/>
      <c r="CF229" s="34"/>
      <c r="CG229" s="20"/>
      <c r="CH229" s="30"/>
      <c r="CI229" s="35"/>
      <c r="CJ229" s="30"/>
      <c r="CK229" s="30"/>
      <c r="CL229" s="20"/>
      <c r="CM229" s="30"/>
      <c r="CN229" s="28">
        <v>44926</v>
      </c>
      <c r="CO229" s="36" t="s">
        <v>932</v>
      </c>
      <c r="CP229" s="29">
        <v>82</v>
      </c>
      <c r="CQ229" s="37"/>
      <c r="CR229" s="38">
        <v>19200000</v>
      </c>
      <c r="CS229" s="39">
        <v>0</v>
      </c>
      <c r="CT229" s="39">
        <v>0</v>
      </c>
      <c r="CU229" s="39">
        <v>0</v>
      </c>
      <c r="CV229" s="39">
        <v>0</v>
      </c>
      <c r="CW229" s="38"/>
      <c r="CX229" s="40">
        <v>44926</v>
      </c>
    </row>
    <row r="230" spans="1:102" ht="20.25" customHeight="1" x14ac:dyDescent="0.25">
      <c r="A230" s="10" t="s">
        <v>1017</v>
      </c>
      <c r="B230" s="13" t="s">
        <v>1083</v>
      </c>
      <c r="C230" s="1" t="s">
        <v>103</v>
      </c>
      <c r="D230" s="1" t="s">
        <v>124</v>
      </c>
      <c r="E230" s="1" t="s">
        <v>191</v>
      </c>
      <c r="F230" s="6" t="s">
        <v>104</v>
      </c>
      <c r="G230" s="14" t="s">
        <v>104</v>
      </c>
      <c r="H230" s="15" t="s">
        <v>104</v>
      </c>
      <c r="I230" s="15"/>
      <c r="J230" s="60" t="s">
        <v>1224</v>
      </c>
      <c r="K230" s="49" t="s">
        <v>1267</v>
      </c>
      <c r="L230" s="7">
        <v>11500000</v>
      </c>
      <c r="M230" s="18">
        <f t="shared" ref="M230:M271" si="18">L230/P230*30</f>
        <v>2300000</v>
      </c>
      <c r="N230" s="3">
        <v>5</v>
      </c>
      <c r="O230" s="8"/>
      <c r="P230" s="8">
        <f t="shared" ref="P230:P233" si="19">N230*30+O230</f>
        <v>150</v>
      </c>
      <c r="Q230" s="19">
        <v>44806</v>
      </c>
      <c r="R230" s="20">
        <v>44823</v>
      </c>
      <c r="S230" s="20">
        <v>44926</v>
      </c>
      <c r="T230" s="20" t="str">
        <f t="shared" ref="T230:T231" si="20">CO230</f>
        <v>EN EJECUCION</v>
      </c>
      <c r="U230" s="21" t="e">
        <f t="shared" ref="U230:U233" ca="1" si="21">IF((TODAY()-R230+1)/(T230-R230+1)&gt;0,IF((TODAY()-R230+1)/(T230-R230+1)&lt;1,(TODAY()-R230+1)/(T230-R230+1),1),0)</f>
        <v>#VALUE!</v>
      </c>
      <c r="V230" s="2">
        <v>3</v>
      </c>
      <c r="W230" s="22" t="s">
        <v>1377</v>
      </c>
      <c r="X230" s="14" t="s">
        <v>105</v>
      </c>
      <c r="Y230" s="17" t="s">
        <v>106</v>
      </c>
      <c r="Z230" s="51">
        <v>1026580557</v>
      </c>
      <c r="AA230" s="23"/>
      <c r="AB230" s="3"/>
      <c r="AC230" s="23"/>
      <c r="AD230" s="23"/>
      <c r="AE230" s="23"/>
      <c r="AF230" s="23"/>
      <c r="AG230" s="23"/>
      <c r="AH230" s="23"/>
      <c r="AI230" s="23"/>
      <c r="AJ230" s="17" t="s">
        <v>223</v>
      </c>
      <c r="AK230" s="3" t="s">
        <v>340</v>
      </c>
      <c r="AL230" s="3">
        <v>74580</v>
      </c>
      <c r="AM230" s="52" t="s">
        <v>120</v>
      </c>
      <c r="AN230" s="56">
        <v>20225320009093</v>
      </c>
      <c r="AO230" s="3"/>
      <c r="AP230" s="4"/>
      <c r="AQ230" s="48" t="s">
        <v>835</v>
      </c>
      <c r="AR230" s="3">
        <v>2123</v>
      </c>
      <c r="AS230" s="3" t="s">
        <v>836</v>
      </c>
      <c r="AT230" s="3" t="s">
        <v>107</v>
      </c>
      <c r="AU230" s="3">
        <v>602</v>
      </c>
      <c r="AV230" s="24">
        <v>92000000</v>
      </c>
      <c r="AW230" s="25">
        <v>44781</v>
      </c>
      <c r="AX230" s="3">
        <v>699</v>
      </c>
      <c r="AY230" s="26">
        <v>11500000</v>
      </c>
      <c r="AZ230" s="5">
        <v>44811</v>
      </c>
      <c r="BA230" s="10" t="s">
        <v>1581</v>
      </c>
      <c r="BB230" s="3" t="s">
        <v>116</v>
      </c>
      <c r="BC230" s="27" t="s">
        <v>1480</v>
      </c>
      <c r="BD230" s="9">
        <v>44806</v>
      </c>
      <c r="BE230" s="28" t="str">
        <f t="shared" ref="BE230:BE233" si="22">IF(ISBLANK(BF230),"NO","SI")</f>
        <v>NO</v>
      </c>
      <c r="BF230" s="29"/>
      <c r="BG230" s="30"/>
      <c r="BH230" s="30"/>
      <c r="BI230" s="31"/>
      <c r="BJ230" s="30"/>
      <c r="BK230" s="31"/>
      <c r="BL230" s="30"/>
      <c r="BM230" s="31"/>
      <c r="BN230" s="32"/>
      <c r="BO230" s="32"/>
      <c r="BP230" s="30"/>
      <c r="BQ230" s="30">
        <f>BO230*30+BP230</f>
        <v>0</v>
      </c>
      <c r="BR230" s="32"/>
      <c r="BS230" s="32"/>
      <c r="BT230" s="30"/>
      <c r="BU230" s="30"/>
      <c r="BV230" s="32"/>
      <c r="BW230" s="32"/>
      <c r="BX230" s="30"/>
      <c r="BY230" s="33">
        <v>0</v>
      </c>
      <c r="BZ230" s="33">
        <v>0</v>
      </c>
      <c r="CA230" s="33">
        <v>0</v>
      </c>
      <c r="CB230" s="33">
        <v>0</v>
      </c>
      <c r="CC230" s="34"/>
      <c r="CD230" s="32"/>
      <c r="CE230" s="34"/>
      <c r="CF230" s="34"/>
      <c r="CG230" s="20"/>
      <c r="CH230" s="30"/>
      <c r="CI230" s="35"/>
      <c r="CJ230" s="30"/>
      <c r="CK230" s="30"/>
      <c r="CL230" s="20"/>
      <c r="CM230" s="30"/>
      <c r="CN230" s="28">
        <v>44926</v>
      </c>
      <c r="CO230" s="36" t="s">
        <v>932</v>
      </c>
      <c r="CP230" s="29">
        <v>82</v>
      </c>
      <c r="CQ230" s="37"/>
      <c r="CR230" s="38">
        <v>11500000</v>
      </c>
      <c r="CS230" s="39">
        <v>0</v>
      </c>
      <c r="CT230" s="39">
        <v>0</v>
      </c>
      <c r="CU230" s="39">
        <v>0</v>
      </c>
      <c r="CV230" s="39">
        <v>0</v>
      </c>
      <c r="CW230" s="38">
        <v>11500000</v>
      </c>
      <c r="CX230" s="40">
        <v>44926</v>
      </c>
    </row>
    <row r="231" spans="1:102" ht="20.25" customHeight="1" x14ac:dyDescent="0.25">
      <c r="A231" s="10" t="s">
        <v>1084</v>
      </c>
      <c r="B231" s="13" t="s">
        <v>1085</v>
      </c>
      <c r="C231" s="1" t="s">
        <v>103</v>
      </c>
      <c r="D231" s="1" t="s">
        <v>124</v>
      </c>
      <c r="E231" s="1" t="s">
        <v>191</v>
      </c>
      <c r="F231" s="6" t="s">
        <v>104</v>
      </c>
      <c r="G231" s="14" t="s">
        <v>104</v>
      </c>
      <c r="H231" s="15" t="s">
        <v>104</v>
      </c>
      <c r="I231" s="15"/>
      <c r="J231" s="60" t="s">
        <v>1270</v>
      </c>
      <c r="K231" s="49" t="s">
        <v>1271</v>
      </c>
      <c r="L231" s="7">
        <v>15600000</v>
      </c>
      <c r="M231" s="18">
        <f t="shared" si="18"/>
        <v>3900000</v>
      </c>
      <c r="N231" s="3">
        <v>4</v>
      </c>
      <c r="O231" s="8"/>
      <c r="P231" s="8">
        <f>N231*30+O231</f>
        <v>120</v>
      </c>
      <c r="Q231" s="19">
        <v>44805</v>
      </c>
      <c r="R231" s="20">
        <v>44817</v>
      </c>
      <c r="S231" s="20">
        <v>44926</v>
      </c>
      <c r="T231" s="20" t="str">
        <f t="shared" si="20"/>
        <v>EN EJECUCION</v>
      </c>
      <c r="U231" s="21" t="e">
        <f ca="1">IF((TODAY()-R231+1)/(T231-R231+1)&gt;0,IF((TODAY()-R231+1)/(T231-R231+1)&lt;1,(TODAY()-R231+1)/(T231-R231+1),1),0)</f>
        <v>#VALUE!</v>
      </c>
      <c r="V231" s="2">
        <v>3</v>
      </c>
      <c r="W231" s="22" t="s">
        <v>1378</v>
      </c>
      <c r="X231" s="14" t="s">
        <v>108</v>
      </c>
      <c r="Y231" s="17" t="s">
        <v>106</v>
      </c>
      <c r="Z231" s="51">
        <v>1022393863</v>
      </c>
      <c r="AA231" s="23" t="s">
        <v>110</v>
      </c>
      <c r="AB231" s="3"/>
      <c r="AC231" s="23"/>
      <c r="AD231" s="23"/>
      <c r="AE231" s="23"/>
      <c r="AF231" s="23"/>
      <c r="AG231" s="23"/>
      <c r="AH231" s="23"/>
      <c r="AI231" s="23"/>
      <c r="AJ231" s="17"/>
      <c r="AK231" s="3" t="s">
        <v>212</v>
      </c>
      <c r="AL231" s="3">
        <v>74747</v>
      </c>
      <c r="AM231" s="52" t="s">
        <v>120</v>
      </c>
      <c r="AN231" s="56">
        <v>20225320009093</v>
      </c>
      <c r="AO231" s="3"/>
      <c r="AP231" s="4"/>
      <c r="AQ231" s="48" t="s">
        <v>1582</v>
      </c>
      <c r="AR231" s="3">
        <v>2131</v>
      </c>
      <c r="AS231" s="3" t="s">
        <v>1583</v>
      </c>
      <c r="AT231" s="3" t="s">
        <v>107</v>
      </c>
      <c r="AU231" s="3">
        <v>640</v>
      </c>
      <c r="AV231" s="24">
        <v>19500000</v>
      </c>
      <c r="AW231" s="25">
        <v>44805</v>
      </c>
      <c r="AX231" s="3">
        <v>691</v>
      </c>
      <c r="AY231" s="26">
        <v>15600000</v>
      </c>
      <c r="AZ231" s="5">
        <v>44809</v>
      </c>
      <c r="BA231" s="10" t="s">
        <v>1584</v>
      </c>
      <c r="BB231" s="3" t="s">
        <v>116</v>
      </c>
      <c r="BC231" s="27" t="s">
        <v>1480</v>
      </c>
      <c r="BD231" s="9">
        <v>44817</v>
      </c>
      <c r="BE231" s="28" t="str">
        <f>IF(ISBLANK(BF231),"NO","SI")</f>
        <v>NO</v>
      </c>
      <c r="BF231" s="29"/>
      <c r="BG231" s="30"/>
      <c r="BH231" s="30"/>
      <c r="BI231" s="31"/>
      <c r="BJ231" s="30"/>
      <c r="BK231" s="31"/>
      <c r="BL231" s="30"/>
      <c r="BM231" s="31"/>
      <c r="BN231" s="32"/>
      <c r="BO231" s="32"/>
      <c r="BP231" s="30"/>
      <c r="BQ231" s="30">
        <f t="shared" ref="BQ231:BQ270" si="23">BO231*30+BP231</f>
        <v>0</v>
      </c>
      <c r="BR231" s="32"/>
      <c r="BS231" s="32"/>
      <c r="BT231" s="30"/>
      <c r="BU231" s="30"/>
      <c r="BV231" s="32"/>
      <c r="BW231" s="32"/>
      <c r="BX231" s="30"/>
      <c r="BY231" s="33">
        <v>0</v>
      </c>
      <c r="BZ231" s="33">
        <v>0</v>
      </c>
      <c r="CA231" s="33">
        <v>0</v>
      </c>
      <c r="CB231" s="33">
        <v>0</v>
      </c>
      <c r="CC231" s="34"/>
      <c r="CD231" s="32"/>
      <c r="CE231" s="34"/>
      <c r="CF231" s="34"/>
      <c r="CG231" s="20"/>
      <c r="CH231" s="30"/>
      <c r="CI231" s="35"/>
      <c r="CJ231" s="30"/>
      <c r="CK231" s="30"/>
      <c r="CL231" s="20"/>
      <c r="CM231" s="30"/>
      <c r="CN231" s="28">
        <v>44926</v>
      </c>
      <c r="CO231" s="36" t="s">
        <v>932</v>
      </c>
      <c r="CP231" s="29">
        <v>82</v>
      </c>
      <c r="CQ231" s="37"/>
      <c r="CR231" s="38">
        <v>15600000</v>
      </c>
      <c r="CS231" s="39">
        <v>0</v>
      </c>
      <c r="CT231" s="39">
        <v>0</v>
      </c>
      <c r="CU231" s="39">
        <v>0</v>
      </c>
      <c r="CV231" s="39">
        <v>0</v>
      </c>
      <c r="CW231" s="38">
        <v>15600000</v>
      </c>
      <c r="CX231" s="40">
        <v>44926</v>
      </c>
    </row>
    <row r="232" spans="1:102" ht="20.25" customHeight="1" x14ac:dyDescent="0.25">
      <c r="A232" s="10" t="s">
        <v>1072</v>
      </c>
      <c r="B232" s="13" t="s">
        <v>1086</v>
      </c>
      <c r="C232" s="1" t="s">
        <v>103</v>
      </c>
      <c r="D232" s="1" t="s">
        <v>124</v>
      </c>
      <c r="E232" s="1" t="s">
        <v>191</v>
      </c>
      <c r="F232" s="6" t="s">
        <v>104</v>
      </c>
      <c r="G232" s="14" t="s">
        <v>104</v>
      </c>
      <c r="H232" s="15" t="s">
        <v>104</v>
      </c>
      <c r="I232" s="15"/>
      <c r="J232" s="60" t="s">
        <v>112</v>
      </c>
      <c r="K232" s="49" t="s">
        <v>1263</v>
      </c>
      <c r="L232" s="7">
        <v>7050000</v>
      </c>
      <c r="M232" s="18">
        <f t="shared" si="18"/>
        <v>2350000</v>
      </c>
      <c r="N232" s="3">
        <v>3</v>
      </c>
      <c r="O232" s="8"/>
      <c r="P232" s="8">
        <f>N232*30+O232</f>
        <v>90</v>
      </c>
      <c r="Q232" s="19">
        <v>44805</v>
      </c>
      <c r="R232" s="20">
        <v>44820</v>
      </c>
      <c r="S232" s="20">
        <v>44910</v>
      </c>
      <c r="T232" s="20" t="str">
        <f>CO232</f>
        <v>EN EJECUCION</v>
      </c>
      <c r="U232" s="21" t="e">
        <f ca="1">IF((TODAY()-R232+1)/(T232-R232+1)&gt;0,IF((TODAY()-R232+1)/(T232-R232+1)&lt;1,(TODAY()-R232+1)/(T232-R232+1),1),0)</f>
        <v>#VALUE!</v>
      </c>
      <c r="V232" s="2">
        <v>1</v>
      </c>
      <c r="W232" s="22" t="s">
        <v>169</v>
      </c>
      <c r="X232" s="14" t="s">
        <v>108</v>
      </c>
      <c r="Y232" s="17" t="s">
        <v>106</v>
      </c>
      <c r="Z232" s="51">
        <v>1026282016</v>
      </c>
      <c r="AA232" s="23" t="s">
        <v>110</v>
      </c>
      <c r="AB232" s="3"/>
      <c r="AC232" s="23"/>
      <c r="AD232" s="23"/>
      <c r="AE232" s="23"/>
      <c r="AF232" s="23"/>
      <c r="AG232" s="23"/>
      <c r="AH232" s="23"/>
      <c r="AI232" s="23"/>
      <c r="AJ232" s="17" t="s">
        <v>263</v>
      </c>
      <c r="AK232" s="3" t="s">
        <v>1533</v>
      </c>
      <c r="AL232" s="3">
        <v>75290</v>
      </c>
      <c r="AM232" s="52" t="s">
        <v>1426</v>
      </c>
      <c r="AN232" s="56">
        <v>20225320009303</v>
      </c>
      <c r="AO232" s="3"/>
      <c r="AP232" s="4"/>
      <c r="AQ232" s="48" t="s">
        <v>342</v>
      </c>
      <c r="AR232" s="3">
        <v>2105</v>
      </c>
      <c r="AS232" s="3" t="s">
        <v>318</v>
      </c>
      <c r="AT232" s="3" t="s">
        <v>107</v>
      </c>
      <c r="AU232" s="3">
        <v>615</v>
      </c>
      <c r="AV232" s="24">
        <v>18800000</v>
      </c>
      <c r="AW232" s="25">
        <v>44790</v>
      </c>
      <c r="AX232" s="3">
        <v>716</v>
      </c>
      <c r="AY232" s="26">
        <v>7050000</v>
      </c>
      <c r="AZ232" s="5">
        <v>44820</v>
      </c>
      <c r="BA232" s="10" t="s">
        <v>1585</v>
      </c>
      <c r="BB232" s="3" t="s">
        <v>116</v>
      </c>
      <c r="BC232" s="27" t="s">
        <v>1573</v>
      </c>
      <c r="BD232" s="9">
        <v>44806</v>
      </c>
      <c r="BE232" s="28" t="str">
        <f>IF(ISBLANK(BF232),"NO","SI")</f>
        <v>NO</v>
      </c>
      <c r="BF232" s="29"/>
      <c r="BG232" s="30"/>
      <c r="BH232" s="30"/>
      <c r="BI232" s="31"/>
      <c r="BJ232" s="30"/>
      <c r="BK232" s="31"/>
      <c r="BL232" s="30"/>
      <c r="BM232" s="31"/>
      <c r="BN232" s="32"/>
      <c r="BO232" s="32"/>
      <c r="BP232" s="30"/>
      <c r="BQ232" s="30">
        <f t="shared" si="23"/>
        <v>0</v>
      </c>
      <c r="BR232" s="32"/>
      <c r="BS232" s="32"/>
      <c r="BT232" s="30"/>
      <c r="BU232" s="30"/>
      <c r="BV232" s="32"/>
      <c r="BW232" s="32"/>
      <c r="BX232" s="30"/>
      <c r="BY232" s="33">
        <v>0</v>
      </c>
      <c r="BZ232" s="33">
        <v>0</v>
      </c>
      <c r="CA232" s="33">
        <v>0</v>
      </c>
      <c r="CB232" s="33">
        <v>0</v>
      </c>
      <c r="CC232" s="34"/>
      <c r="CD232" s="32"/>
      <c r="CE232" s="34"/>
      <c r="CF232" s="34"/>
      <c r="CG232" s="20"/>
      <c r="CH232" s="30"/>
      <c r="CI232" s="35"/>
      <c r="CJ232" s="30"/>
      <c r="CK232" s="30"/>
      <c r="CL232" s="20"/>
      <c r="CM232" s="30"/>
      <c r="CN232" s="28">
        <v>44910</v>
      </c>
      <c r="CO232" s="36" t="s">
        <v>932</v>
      </c>
      <c r="CP232" s="29">
        <v>66</v>
      </c>
      <c r="CQ232" s="37"/>
      <c r="CR232" s="38">
        <v>7050000</v>
      </c>
      <c r="CS232" s="39">
        <v>0</v>
      </c>
      <c r="CT232" s="39">
        <v>0</v>
      </c>
      <c r="CU232" s="39">
        <v>0</v>
      </c>
      <c r="CV232" s="39">
        <v>0</v>
      </c>
      <c r="CW232" s="38">
        <v>7050000</v>
      </c>
      <c r="CX232" s="40">
        <v>44910</v>
      </c>
    </row>
    <row r="233" spans="1:102" ht="20.25" customHeight="1" x14ac:dyDescent="0.25">
      <c r="A233" s="10" t="s">
        <v>1017</v>
      </c>
      <c r="B233" s="13" t="s">
        <v>1087</v>
      </c>
      <c r="C233" s="1" t="s">
        <v>103</v>
      </c>
      <c r="D233" s="1" t="s">
        <v>124</v>
      </c>
      <c r="E233" s="1" t="s">
        <v>191</v>
      </c>
      <c r="F233" s="6" t="s">
        <v>104</v>
      </c>
      <c r="G233" s="14" t="s">
        <v>104</v>
      </c>
      <c r="H233" s="15" t="s">
        <v>104</v>
      </c>
      <c r="I233" s="15"/>
      <c r="J233" s="60" t="s">
        <v>1224</v>
      </c>
      <c r="K233" s="49" t="s">
        <v>1225</v>
      </c>
      <c r="L233" s="7">
        <v>11500000</v>
      </c>
      <c r="M233" s="18">
        <f t="shared" si="18"/>
        <v>2300000</v>
      </c>
      <c r="N233" s="3">
        <v>5</v>
      </c>
      <c r="O233" s="8"/>
      <c r="P233" s="8">
        <f t="shared" si="19"/>
        <v>150</v>
      </c>
      <c r="Q233" s="19">
        <v>44806</v>
      </c>
      <c r="R233" s="20">
        <v>44819</v>
      </c>
      <c r="S233" s="20">
        <v>44926</v>
      </c>
      <c r="T233" s="20" t="str">
        <f t="shared" ref="T233" si="24">CO233</f>
        <v>EN EJECUCION</v>
      </c>
      <c r="U233" s="21" t="e">
        <f t="shared" ca="1" si="21"/>
        <v>#VALUE!</v>
      </c>
      <c r="V233" s="2">
        <v>3</v>
      </c>
      <c r="W233" s="22" t="s">
        <v>1379</v>
      </c>
      <c r="X233" s="14" t="s">
        <v>105</v>
      </c>
      <c r="Y233" s="17" t="s">
        <v>106</v>
      </c>
      <c r="Z233" s="51">
        <v>80109084</v>
      </c>
      <c r="AA233" s="23" t="s">
        <v>1586</v>
      </c>
      <c r="AB233" s="3"/>
      <c r="AC233" s="23"/>
      <c r="AD233" s="23"/>
      <c r="AE233" s="23"/>
      <c r="AF233" s="23"/>
      <c r="AG233" s="23"/>
      <c r="AH233" s="23"/>
      <c r="AI233" s="23"/>
      <c r="AJ233" s="17" t="s">
        <v>223</v>
      </c>
      <c r="AK233" s="3" t="s">
        <v>257</v>
      </c>
      <c r="AL233" s="3">
        <v>74580</v>
      </c>
      <c r="AM233" s="52" t="s">
        <v>120</v>
      </c>
      <c r="AN233" s="56">
        <v>20225320009093</v>
      </c>
      <c r="AO233" s="3"/>
      <c r="AP233" s="4"/>
      <c r="AQ233" s="48" t="s">
        <v>835</v>
      </c>
      <c r="AR233" s="3">
        <v>2123</v>
      </c>
      <c r="AS233" s="3" t="s">
        <v>836</v>
      </c>
      <c r="AT233" s="3" t="s">
        <v>107</v>
      </c>
      <c r="AU233" s="3">
        <v>602</v>
      </c>
      <c r="AV233" s="24">
        <v>92000000</v>
      </c>
      <c r="AW233" s="25">
        <v>44781</v>
      </c>
      <c r="AX233" s="3">
        <v>696</v>
      </c>
      <c r="AY233" s="26">
        <v>11500000</v>
      </c>
      <c r="AZ233" s="5">
        <v>44811</v>
      </c>
      <c r="BA233" s="10" t="s">
        <v>1587</v>
      </c>
      <c r="BB233" s="3" t="s">
        <v>116</v>
      </c>
      <c r="BC233" s="27" t="s">
        <v>1480</v>
      </c>
      <c r="BD233" s="9" t="s">
        <v>1588</v>
      </c>
      <c r="BE233" s="28" t="str">
        <f t="shared" si="22"/>
        <v>NO</v>
      </c>
      <c r="BF233" s="29"/>
      <c r="BG233" s="30"/>
      <c r="BH233" s="30"/>
      <c r="BI233" s="31"/>
      <c r="BJ233" s="30"/>
      <c r="BK233" s="31"/>
      <c r="BL233" s="30"/>
      <c r="BM233" s="31"/>
      <c r="BN233" s="32"/>
      <c r="BO233" s="32"/>
      <c r="BP233" s="30"/>
      <c r="BQ233" s="30">
        <f t="shared" si="23"/>
        <v>0</v>
      </c>
      <c r="BR233" s="32"/>
      <c r="BS233" s="32"/>
      <c r="BT233" s="30"/>
      <c r="BU233" s="30"/>
      <c r="BV233" s="32"/>
      <c r="BW233" s="32"/>
      <c r="BX233" s="30"/>
      <c r="BY233" s="33">
        <v>0</v>
      </c>
      <c r="BZ233" s="33">
        <v>0</v>
      </c>
      <c r="CA233" s="33">
        <v>0</v>
      </c>
      <c r="CB233" s="33">
        <v>0</v>
      </c>
      <c r="CC233" s="34"/>
      <c r="CD233" s="32"/>
      <c r="CE233" s="34"/>
      <c r="CF233" s="34"/>
      <c r="CG233" s="20"/>
      <c r="CH233" s="30"/>
      <c r="CI233" s="35"/>
      <c r="CJ233" s="30"/>
      <c r="CK233" s="30"/>
      <c r="CL233" s="20"/>
      <c r="CM233" s="30"/>
      <c r="CN233" s="28">
        <v>44926</v>
      </c>
      <c r="CO233" s="36" t="s">
        <v>932</v>
      </c>
      <c r="CP233" s="29">
        <v>82</v>
      </c>
      <c r="CQ233" s="37"/>
      <c r="CR233" s="38">
        <v>11500000</v>
      </c>
      <c r="CS233" s="39">
        <v>0</v>
      </c>
      <c r="CT233" s="39">
        <v>0</v>
      </c>
      <c r="CU233" s="39">
        <v>0</v>
      </c>
      <c r="CV233" s="39">
        <v>0</v>
      </c>
      <c r="CW233" s="38">
        <v>11500000</v>
      </c>
      <c r="CX233" s="40">
        <v>44926</v>
      </c>
    </row>
    <row r="234" spans="1:102" ht="20.25" customHeight="1" x14ac:dyDescent="0.25">
      <c r="A234" s="10" t="s">
        <v>1068</v>
      </c>
      <c r="B234" s="13" t="s">
        <v>1088</v>
      </c>
      <c r="C234" s="1" t="s">
        <v>103</v>
      </c>
      <c r="D234" s="1" t="s">
        <v>124</v>
      </c>
      <c r="E234" s="1" t="s">
        <v>191</v>
      </c>
      <c r="F234" s="6" t="s">
        <v>104</v>
      </c>
      <c r="G234" s="14" t="s">
        <v>104</v>
      </c>
      <c r="H234" s="15" t="s">
        <v>104</v>
      </c>
      <c r="I234" s="15"/>
      <c r="J234" s="60" t="s">
        <v>113</v>
      </c>
      <c r="K234" s="49" t="s">
        <v>1260</v>
      </c>
      <c r="L234" s="7">
        <v>18300000</v>
      </c>
      <c r="M234" s="18">
        <f t="shared" si="18"/>
        <v>6100000</v>
      </c>
      <c r="N234" s="3">
        <v>3</v>
      </c>
      <c r="O234" s="8"/>
      <c r="P234" s="8">
        <f>N234*30+O234</f>
        <v>90</v>
      </c>
      <c r="Q234" s="19">
        <v>44813</v>
      </c>
      <c r="R234" s="20">
        <v>44818</v>
      </c>
      <c r="S234" s="20">
        <v>44908</v>
      </c>
      <c r="T234" s="20" t="str">
        <f>CO234</f>
        <v>EN EJECUCION</v>
      </c>
      <c r="U234" s="21" t="e">
        <f ca="1">IF((TODAY()-R234+1)/(T234-R234+1)&gt;0,IF((TODAY()-R234+1)/(T234-R234+1)&lt;1,(TODAY()-R234+1)/(T234-R234+1),1),0)</f>
        <v>#VALUE!</v>
      </c>
      <c r="V234" s="2">
        <v>3</v>
      </c>
      <c r="W234" s="22" t="s">
        <v>311</v>
      </c>
      <c r="X234" s="14" t="s">
        <v>108</v>
      </c>
      <c r="Y234" s="17" t="s">
        <v>106</v>
      </c>
      <c r="Z234" s="51">
        <v>52475976</v>
      </c>
      <c r="AA234" s="23"/>
      <c r="AB234" s="3"/>
      <c r="AC234" s="23"/>
      <c r="AD234" s="23"/>
      <c r="AE234" s="23"/>
      <c r="AF234" s="23"/>
      <c r="AG234" s="23"/>
      <c r="AH234" s="23"/>
      <c r="AI234" s="23"/>
      <c r="AJ234" s="17" t="s">
        <v>1569</v>
      </c>
      <c r="AK234" s="3" t="s">
        <v>1533</v>
      </c>
      <c r="AL234" s="3">
        <v>75288</v>
      </c>
      <c r="AM234" s="52" t="s">
        <v>561</v>
      </c>
      <c r="AN234" s="56">
        <v>20225320009433</v>
      </c>
      <c r="AO234" s="3"/>
      <c r="AP234" s="4"/>
      <c r="AQ234" s="48" t="s">
        <v>571</v>
      </c>
      <c r="AR234" s="3">
        <v>2105</v>
      </c>
      <c r="AS234" s="3" t="s">
        <v>1540</v>
      </c>
      <c r="AT234" s="3" t="s">
        <v>107</v>
      </c>
      <c r="AU234" s="3">
        <v>613</v>
      </c>
      <c r="AV234" s="24">
        <v>97600000</v>
      </c>
      <c r="AW234" s="25">
        <v>44790</v>
      </c>
      <c r="AX234" s="3">
        <v>702</v>
      </c>
      <c r="AY234" s="26">
        <v>18300000</v>
      </c>
      <c r="AZ234" s="5">
        <v>44813</v>
      </c>
      <c r="BA234" s="10" t="s">
        <v>1589</v>
      </c>
      <c r="BB234" s="3" t="s">
        <v>116</v>
      </c>
      <c r="BC234" s="27" t="s">
        <v>1480</v>
      </c>
      <c r="BD234" s="9">
        <v>44817</v>
      </c>
      <c r="BE234" s="28" t="str">
        <f>IF(ISBLANK(BF234),"NO","SI")</f>
        <v>NO</v>
      </c>
      <c r="BF234" s="29"/>
      <c r="BG234" s="30"/>
      <c r="BH234" s="30"/>
      <c r="BI234" s="31"/>
      <c r="BJ234" s="30"/>
      <c r="BK234" s="31"/>
      <c r="BL234" s="30"/>
      <c r="BM234" s="31"/>
      <c r="BN234" s="32"/>
      <c r="BO234" s="32"/>
      <c r="BP234" s="30"/>
      <c r="BQ234" s="30">
        <f t="shared" si="23"/>
        <v>0</v>
      </c>
      <c r="BR234" s="32"/>
      <c r="BS234" s="32"/>
      <c r="BT234" s="30"/>
      <c r="BU234" s="30"/>
      <c r="BV234" s="32"/>
      <c r="BW234" s="32"/>
      <c r="BX234" s="30"/>
      <c r="BY234" s="33">
        <v>0</v>
      </c>
      <c r="BZ234" s="33">
        <v>0</v>
      </c>
      <c r="CA234" s="33">
        <v>0</v>
      </c>
      <c r="CB234" s="33">
        <v>0</v>
      </c>
      <c r="CC234" s="34"/>
      <c r="CD234" s="32"/>
      <c r="CE234" s="34"/>
      <c r="CF234" s="34"/>
      <c r="CG234" s="20"/>
      <c r="CH234" s="30"/>
      <c r="CI234" s="35"/>
      <c r="CJ234" s="30"/>
      <c r="CK234" s="30"/>
      <c r="CL234" s="20"/>
      <c r="CM234" s="30"/>
      <c r="CN234" s="28">
        <v>44908</v>
      </c>
      <c r="CO234" s="36" t="s">
        <v>932</v>
      </c>
      <c r="CP234" s="29">
        <v>64</v>
      </c>
      <c r="CQ234" s="37"/>
      <c r="CR234" s="38">
        <v>18300000</v>
      </c>
      <c r="CS234" s="39">
        <v>0</v>
      </c>
      <c r="CT234" s="39">
        <v>0</v>
      </c>
      <c r="CU234" s="39">
        <v>0</v>
      </c>
      <c r="CV234" s="39">
        <v>0</v>
      </c>
      <c r="CW234" s="38">
        <v>18300000</v>
      </c>
      <c r="CX234" s="40">
        <v>44908</v>
      </c>
    </row>
    <row r="235" spans="1:102" ht="20.25" customHeight="1" x14ac:dyDescent="0.25">
      <c r="A235" s="10" t="s">
        <v>1089</v>
      </c>
      <c r="B235" s="13" t="s">
        <v>1090</v>
      </c>
      <c r="C235" s="1" t="s">
        <v>103</v>
      </c>
      <c r="D235" s="1" t="s">
        <v>124</v>
      </c>
      <c r="E235" s="1" t="s">
        <v>191</v>
      </c>
      <c r="F235" s="6" t="s">
        <v>104</v>
      </c>
      <c r="G235" s="14" t="s">
        <v>104</v>
      </c>
      <c r="H235" s="15" t="s">
        <v>104</v>
      </c>
      <c r="I235" s="15"/>
      <c r="J235" s="60" t="s">
        <v>1272</v>
      </c>
      <c r="K235" s="49" t="s">
        <v>1273</v>
      </c>
      <c r="L235" s="7">
        <v>18300000</v>
      </c>
      <c r="M235" s="18">
        <f t="shared" si="18"/>
        <v>6100000</v>
      </c>
      <c r="N235" s="3">
        <v>3</v>
      </c>
      <c r="O235" s="8"/>
      <c r="P235" s="8">
        <f>N235*30+O235</f>
        <v>90</v>
      </c>
      <c r="Q235" s="19">
        <v>44809</v>
      </c>
      <c r="R235" s="20">
        <v>44810</v>
      </c>
      <c r="S235" s="20">
        <v>44900</v>
      </c>
      <c r="T235" s="20" t="str">
        <f t="shared" si="8"/>
        <v>EN EJECUCION</v>
      </c>
      <c r="U235" s="21" t="e">
        <f t="shared" ca="1" si="11"/>
        <v>#VALUE!</v>
      </c>
      <c r="V235" s="2">
        <v>5</v>
      </c>
      <c r="W235" s="22" t="s">
        <v>314</v>
      </c>
      <c r="X235" s="14" t="s">
        <v>105</v>
      </c>
      <c r="Y235" s="17" t="s">
        <v>106</v>
      </c>
      <c r="Z235" s="51">
        <v>1098700541</v>
      </c>
      <c r="AA235" s="23" t="s">
        <v>315</v>
      </c>
      <c r="AB235" s="3"/>
      <c r="AC235" s="23"/>
      <c r="AD235" s="23"/>
      <c r="AE235" s="23"/>
      <c r="AF235" s="23"/>
      <c r="AG235" s="23"/>
      <c r="AH235" s="23"/>
      <c r="AI235" s="23"/>
      <c r="AJ235" s="17" t="s">
        <v>341</v>
      </c>
      <c r="AK235" s="3" t="s">
        <v>257</v>
      </c>
      <c r="AL235" s="3">
        <v>75721</v>
      </c>
      <c r="AM235" s="52" t="s">
        <v>1365</v>
      </c>
      <c r="AN235" s="56">
        <v>20225320010103</v>
      </c>
      <c r="AO235" s="3"/>
      <c r="AP235" s="4"/>
      <c r="AQ235" s="48" t="s">
        <v>571</v>
      </c>
      <c r="AR235" s="3">
        <v>2105</v>
      </c>
      <c r="AS235" s="3" t="s">
        <v>1540</v>
      </c>
      <c r="AT235" s="3" t="s">
        <v>107</v>
      </c>
      <c r="AU235" s="3">
        <v>636</v>
      </c>
      <c r="AV235" s="24">
        <v>48800000</v>
      </c>
      <c r="AW235" s="25">
        <v>44804</v>
      </c>
      <c r="AX235" s="3">
        <v>693</v>
      </c>
      <c r="AY235" s="26">
        <v>18300000</v>
      </c>
      <c r="AZ235" s="5">
        <v>44810</v>
      </c>
      <c r="BA235" s="10" t="s">
        <v>1590</v>
      </c>
      <c r="BB235" s="3" t="s">
        <v>116</v>
      </c>
      <c r="BC235" s="27" t="s">
        <v>1573</v>
      </c>
      <c r="BD235" s="9">
        <v>44810</v>
      </c>
      <c r="BE235" s="28" t="str">
        <f>IF(ISBLANK(BF235),"NO","SI")</f>
        <v>NO</v>
      </c>
      <c r="BF235" s="29"/>
      <c r="BG235" s="30"/>
      <c r="BH235" s="30"/>
      <c r="BI235" s="31"/>
      <c r="BJ235" s="30"/>
      <c r="BK235" s="31"/>
      <c r="BL235" s="30"/>
      <c r="BM235" s="31"/>
      <c r="BN235" s="32"/>
      <c r="BO235" s="32"/>
      <c r="BP235" s="30"/>
      <c r="BQ235" s="30">
        <f t="shared" si="23"/>
        <v>0</v>
      </c>
      <c r="BR235" s="32"/>
      <c r="BS235" s="32"/>
      <c r="BT235" s="30"/>
      <c r="BU235" s="30"/>
      <c r="BV235" s="32"/>
      <c r="BW235" s="32"/>
      <c r="BX235" s="30"/>
      <c r="BY235" s="33">
        <v>0</v>
      </c>
      <c r="BZ235" s="33">
        <v>0</v>
      </c>
      <c r="CA235" s="33">
        <v>0</v>
      </c>
      <c r="CB235" s="33">
        <v>0</v>
      </c>
      <c r="CC235" s="34"/>
      <c r="CD235" s="32"/>
      <c r="CE235" s="34"/>
      <c r="CF235" s="34"/>
      <c r="CG235" s="20"/>
      <c r="CH235" s="30"/>
      <c r="CI235" s="35"/>
      <c r="CJ235" s="30"/>
      <c r="CK235" s="30"/>
      <c r="CL235" s="20"/>
      <c r="CM235" s="30"/>
      <c r="CN235" s="28">
        <v>44900</v>
      </c>
      <c r="CO235" s="36" t="s">
        <v>932</v>
      </c>
      <c r="CP235" s="29">
        <v>56</v>
      </c>
      <c r="CQ235" s="37"/>
      <c r="CR235" s="38">
        <v>18300000</v>
      </c>
      <c r="CS235" s="39">
        <v>0</v>
      </c>
      <c r="CT235" s="39">
        <v>0</v>
      </c>
      <c r="CU235" s="39">
        <v>0</v>
      </c>
      <c r="CV235" s="39">
        <v>0</v>
      </c>
      <c r="CW235" s="38">
        <v>18300000</v>
      </c>
      <c r="CX235" s="40">
        <v>44900</v>
      </c>
    </row>
    <row r="236" spans="1:102" ht="20.25" customHeight="1" x14ac:dyDescent="0.25">
      <c r="A236" s="10" t="s">
        <v>1089</v>
      </c>
      <c r="B236" s="13" t="s">
        <v>1091</v>
      </c>
      <c r="C236" s="1" t="s">
        <v>103</v>
      </c>
      <c r="D236" s="1" t="s">
        <v>124</v>
      </c>
      <c r="E236" s="1" t="s">
        <v>191</v>
      </c>
      <c r="F236" s="6" t="s">
        <v>104</v>
      </c>
      <c r="G236" s="14" t="s">
        <v>104</v>
      </c>
      <c r="H236" s="15" t="s">
        <v>104</v>
      </c>
      <c r="I236" s="15"/>
      <c r="J236" s="60" t="s">
        <v>1272</v>
      </c>
      <c r="K236" s="49" t="s">
        <v>1273</v>
      </c>
      <c r="L236" s="7">
        <v>18300000</v>
      </c>
      <c r="M236" s="18">
        <f t="shared" si="18"/>
        <v>6100000</v>
      </c>
      <c r="N236" s="3">
        <v>3</v>
      </c>
      <c r="O236" s="8"/>
      <c r="P236" s="8">
        <f t="shared" ref="P236:P268" si="25">N236*30+O236</f>
        <v>90</v>
      </c>
      <c r="Q236" s="19">
        <v>44809</v>
      </c>
      <c r="R236" s="20">
        <v>44810</v>
      </c>
      <c r="S236" s="20">
        <v>44900</v>
      </c>
      <c r="T236" s="20" t="str">
        <f t="shared" si="8"/>
        <v>EN EJECUCION</v>
      </c>
      <c r="U236" s="21" t="e">
        <f t="shared" ca="1" si="11"/>
        <v>#VALUE!</v>
      </c>
      <c r="V236" s="2">
        <v>5</v>
      </c>
      <c r="W236" s="22" t="s">
        <v>174</v>
      </c>
      <c r="X236" s="14" t="s">
        <v>105</v>
      </c>
      <c r="Y236" s="17" t="s">
        <v>106</v>
      </c>
      <c r="Z236" s="51">
        <v>1013593466</v>
      </c>
      <c r="AA236" s="23" t="s">
        <v>273</v>
      </c>
      <c r="AB236" s="3"/>
      <c r="AC236" s="23"/>
      <c r="AD236" s="23"/>
      <c r="AE236" s="23"/>
      <c r="AF236" s="23"/>
      <c r="AG236" s="23"/>
      <c r="AH236" s="23"/>
      <c r="AI236" s="23"/>
      <c r="AJ236" s="17" t="s">
        <v>341</v>
      </c>
      <c r="AK236" s="3" t="s">
        <v>257</v>
      </c>
      <c r="AL236" s="3">
        <v>75721</v>
      </c>
      <c r="AM236" s="52" t="s">
        <v>1365</v>
      </c>
      <c r="AN236" s="56">
        <v>20225320010103</v>
      </c>
      <c r="AO236" s="3"/>
      <c r="AP236" s="4"/>
      <c r="AQ236" s="48" t="s">
        <v>571</v>
      </c>
      <c r="AR236" s="3">
        <v>2105</v>
      </c>
      <c r="AS236" s="3" t="s">
        <v>1540</v>
      </c>
      <c r="AT236" s="3" t="s">
        <v>107</v>
      </c>
      <c r="AU236" s="3">
        <v>636</v>
      </c>
      <c r="AV236" s="24">
        <v>48800000</v>
      </c>
      <c r="AW236" s="25">
        <v>44804</v>
      </c>
      <c r="AX236" s="3">
        <v>694</v>
      </c>
      <c r="AY236" s="26">
        <v>18300000</v>
      </c>
      <c r="AZ236" s="5">
        <v>44810</v>
      </c>
      <c r="BA236" s="10" t="s">
        <v>1591</v>
      </c>
      <c r="BB236" s="3" t="s">
        <v>116</v>
      </c>
      <c r="BC236" s="27" t="s">
        <v>1573</v>
      </c>
      <c r="BD236" s="9">
        <v>44809</v>
      </c>
      <c r="BE236" s="28" t="str">
        <f t="shared" ref="BE236:BE268" si="26">IF(ISBLANK(BF236),"NO","SI")</f>
        <v>NO</v>
      </c>
      <c r="BF236" s="29"/>
      <c r="BG236" s="30"/>
      <c r="BH236" s="30"/>
      <c r="BI236" s="31"/>
      <c r="BJ236" s="30"/>
      <c r="BK236" s="31"/>
      <c r="BL236" s="30"/>
      <c r="BM236" s="31"/>
      <c r="BN236" s="32"/>
      <c r="BO236" s="32"/>
      <c r="BP236" s="30"/>
      <c r="BQ236" s="30">
        <f t="shared" si="23"/>
        <v>0</v>
      </c>
      <c r="BR236" s="32"/>
      <c r="BS236" s="32"/>
      <c r="BT236" s="30"/>
      <c r="BU236" s="30"/>
      <c r="BV236" s="32"/>
      <c r="BW236" s="32"/>
      <c r="BX236" s="30"/>
      <c r="BY236" s="33">
        <v>0</v>
      </c>
      <c r="BZ236" s="33">
        <v>0</v>
      </c>
      <c r="CA236" s="33">
        <v>0</v>
      </c>
      <c r="CB236" s="33">
        <v>0</v>
      </c>
      <c r="CC236" s="34"/>
      <c r="CD236" s="32"/>
      <c r="CE236" s="34"/>
      <c r="CF236" s="34"/>
      <c r="CG236" s="20"/>
      <c r="CH236" s="30"/>
      <c r="CI236" s="35"/>
      <c r="CJ236" s="30"/>
      <c r="CK236" s="30"/>
      <c r="CL236" s="20"/>
      <c r="CM236" s="30"/>
      <c r="CN236" s="28">
        <v>44900</v>
      </c>
      <c r="CO236" s="36" t="s">
        <v>932</v>
      </c>
      <c r="CP236" s="29">
        <v>56</v>
      </c>
      <c r="CQ236" s="37"/>
      <c r="CR236" s="38">
        <v>18300000</v>
      </c>
      <c r="CS236" s="39">
        <v>0</v>
      </c>
      <c r="CT236" s="39">
        <v>0</v>
      </c>
      <c r="CU236" s="39">
        <v>0</v>
      </c>
      <c r="CV236" s="39">
        <v>0</v>
      </c>
      <c r="CW236" s="38">
        <v>18300000</v>
      </c>
      <c r="CX236" s="40">
        <v>44900</v>
      </c>
    </row>
    <row r="237" spans="1:102" ht="20.25" customHeight="1" x14ac:dyDescent="0.25">
      <c r="A237" s="10" t="s">
        <v>1092</v>
      </c>
      <c r="B237" s="13" t="s">
        <v>1093</v>
      </c>
      <c r="C237" s="1" t="s">
        <v>103</v>
      </c>
      <c r="D237" s="1" t="s">
        <v>124</v>
      </c>
      <c r="E237" s="1" t="s">
        <v>191</v>
      </c>
      <c r="F237" s="6" t="s">
        <v>104</v>
      </c>
      <c r="G237" s="14" t="s">
        <v>104</v>
      </c>
      <c r="H237" s="15" t="s">
        <v>104</v>
      </c>
      <c r="I237" s="15"/>
      <c r="J237" s="60" t="s">
        <v>316</v>
      </c>
      <c r="K237" s="49" t="s">
        <v>1274</v>
      </c>
      <c r="L237" s="7">
        <v>15900000</v>
      </c>
      <c r="M237" s="18">
        <f t="shared" si="18"/>
        <v>5300000</v>
      </c>
      <c r="N237" s="3">
        <v>3</v>
      </c>
      <c r="O237" s="8"/>
      <c r="P237" s="8">
        <f t="shared" si="25"/>
        <v>90</v>
      </c>
      <c r="Q237" s="19">
        <v>44810</v>
      </c>
      <c r="R237" s="20">
        <v>44812</v>
      </c>
      <c r="S237" s="20">
        <v>44902</v>
      </c>
      <c r="T237" s="20" t="str">
        <f t="shared" si="8"/>
        <v>EN EJECUCION</v>
      </c>
      <c r="U237" s="21" t="e">
        <f t="shared" ca="1" si="11"/>
        <v>#VALUE!</v>
      </c>
      <c r="V237" s="2">
        <v>3</v>
      </c>
      <c r="W237" s="22" t="s">
        <v>1380</v>
      </c>
      <c r="X237" s="14" t="s">
        <v>108</v>
      </c>
      <c r="Y237" s="17" t="s">
        <v>106</v>
      </c>
      <c r="Z237" s="51" t="s">
        <v>1381</v>
      </c>
      <c r="AA237" s="23"/>
      <c r="AB237" s="3"/>
      <c r="AC237" s="23"/>
      <c r="AD237" s="23"/>
      <c r="AE237" s="23"/>
      <c r="AF237" s="23"/>
      <c r="AG237" s="23"/>
      <c r="AH237" s="23"/>
      <c r="AI237" s="23"/>
      <c r="AJ237" s="17" t="s">
        <v>1569</v>
      </c>
      <c r="AK237" s="3" t="s">
        <v>1533</v>
      </c>
      <c r="AL237" s="3">
        <v>75297</v>
      </c>
      <c r="AM237" s="52" t="s">
        <v>159</v>
      </c>
      <c r="AN237" s="56">
        <v>20225320009463</v>
      </c>
      <c r="AO237" s="3"/>
      <c r="AP237" s="4"/>
      <c r="AQ237" s="48" t="s">
        <v>571</v>
      </c>
      <c r="AR237" s="3">
        <v>2105</v>
      </c>
      <c r="AS237" s="3" t="s">
        <v>1540</v>
      </c>
      <c r="AT237" s="3" t="s">
        <v>107</v>
      </c>
      <c r="AU237" s="3">
        <v>634</v>
      </c>
      <c r="AV237" s="24">
        <v>21200000</v>
      </c>
      <c r="AW237" s="25">
        <v>44804</v>
      </c>
      <c r="AX237" s="3">
        <v>697</v>
      </c>
      <c r="AY237" s="26">
        <v>15900000</v>
      </c>
      <c r="AZ237" s="5">
        <v>44811</v>
      </c>
      <c r="BA237" s="10" t="s">
        <v>1592</v>
      </c>
      <c r="BB237" s="3" t="s">
        <v>116</v>
      </c>
      <c r="BC237" s="27" t="s">
        <v>1573</v>
      </c>
      <c r="BD237" s="9">
        <v>44812</v>
      </c>
      <c r="BE237" s="28" t="str">
        <f t="shared" si="26"/>
        <v>NO</v>
      </c>
      <c r="BF237" s="29"/>
      <c r="BG237" s="30"/>
      <c r="BH237" s="30"/>
      <c r="BI237" s="31"/>
      <c r="BJ237" s="30"/>
      <c r="BK237" s="31"/>
      <c r="BL237" s="30"/>
      <c r="BM237" s="31"/>
      <c r="BN237" s="32"/>
      <c r="BO237" s="32"/>
      <c r="BP237" s="30"/>
      <c r="BQ237" s="30">
        <f t="shared" si="23"/>
        <v>0</v>
      </c>
      <c r="BR237" s="32"/>
      <c r="BS237" s="32"/>
      <c r="BT237" s="30"/>
      <c r="BU237" s="30"/>
      <c r="BV237" s="32"/>
      <c r="BW237" s="32"/>
      <c r="BX237" s="30"/>
      <c r="BY237" s="33">
        <v>0</v>
      </c>
      <c r="BZ237" s="33">
        <v>0</v>
      </c>
      <c r="CA237" s="33">
        <v>0</v>
      </c>
      <c r="CB237" s="33">
        <v>0</v>
      </c>
      <c r="CC237" s="34"/>
      <c r="CD237" s="32"/>
      <c r="CE237" s="34"/>
      <c r="CF237" s="34"/>
      <c r="CG237" s="20"/>
      <c r="CH237" s="30"/>
      <c r="CI237" s="35"/>
      <c r="CJ237" s="30"/>
      <c r="CK237" s="30"/>
      <c r="CL237" s="20"/>
      <c r="CM237" s="30"/>
      <c r="CN237" s="28">
        <v>44902</v>
      </c>
      <c r="CO237" s="36" t="s">
        <v>932</v>
      </c>
      <c r="CP237" s="29">
        <v>58</v>
      </c>
      <c r="CQ237" s="37"/>
      <c r="CR237" s="38">
        <v>15900000</v>
      </c>
      <c r="CS237" s="39">
        <v>0</v>
      </c>
      <c r="CT237" s="39">
        <v>0</v>
      </c>
      <c r="CU237" s="39">
        <v>0</v>
      </c>
      <c r="CV237" s="39">
        <v>0</v>
      </c>
      <c r="CW237" s="38">
        <v>15900000</v>
      </c>
      <c r="CX237" s="40">
        <v>44902</v>
      </c>
    </row>
    <row r="238" spans="1:102" ht="20.25" customHeight="1" x14ac:dyDescent="0.25">
      <c r="A238" s="10" t="s">
        <v>1094</v>
      </c>
      <c r="B238" s="13" t="s">
        <v>1095</v>
      </c>
      <c r="C238" s="1" t="s">
        <v>941</v>
      </c>
      <c r="D238" s="1" t="s">
        <v>1096</v>
      </c>
      <c r="E238" s="1"/>
      <c r="F238" s="6">
        <v>44763</v>
      </c>
      <c r="G238" s="14">
        <v>11</v>
      </c>
      <c r="H238" s="15">
        <v>44782</v>
      </c>
      <c r="I238" s="15"/>
      <c r="J238" s="60" t="s">
        <v>1275</v>
      </c>
      <c r="K238" s="49" t="s">
        <v>1276</v>
      </c>
      <c r="L238" s="7">
        <v>2752836002.9499998</v>
      </c>
      <c r="M238" s="18">
        <f t="shared" si="18"/>
        <v>335711707.67682928</v>
      </c>
      <c r="N238" s="3">
        <v>8</v>
      </c>
      <c r="O238" s="8">
        <v>6</v>
      </c>
      <c r="P238" s="8">
        <f t="shared" si="25"/>
        <v>246</v>
      </c>
      <c r="Q238" s="19">
        <v>44823</v>
      </c>
      <c r="R238" s="20"/>
      <c r="S238" s="20"/>
      <c r="T238" s="20" t="str">
        <f t="shared" si="8"/>
        <v>EN EJECUCION</v>
      </c>
      <c r="U238" s="21" t="e">
        <f t="shared" ca="1" si="11"/>
        <v>#VALUE!</v>
      </c>
      <c r="V238" s="2" t="s">
        <v>104</v>
      </c>
      <c r="W238" s="22" t="s">
        <v>1382</v>
      </c>
      <c r="X238" s="14" t="s">
        <v>104</v>
      </c>
      <c r="Y238" s="17" t="s">
        <v>143</v>
      </c>
      <c r="Z238" s="51" t="s">
        <v>1383</v>
      </c>
      <c r="AA238" s="23"/>
      <c r="AB238" s="3" t="s">
        <v>1593</v>
      </c>
      <c r="AC238" s="23">
        <v>51668059</v>
      </c>
      <c r="AD238" s="23" t="s">
        <v>1594</v>
      </c>
      <c r="AE238" s="23">
        <v>900388354</v>
      </c>
      <c r="AF238" s="23">
        <v>50</v>
      </c>
      <c r="AG238" s="23" t="s">
        <v>1595</v>
      </c>
      <c r="AH238" s="23">
        <v>800229583</v>
      </c>
      <c r="AI238" s="23">
        <v>50</v>
      </c>
      <c r="AJ238" s="17"/>
      <c r="AK238" s="3" t="s">
        <v>336</v>
      </c>
      <c r="AL238" s="3">
        <v>72487</v>
      </c>
      <c r="AM238" s="52"/>
      <c r="AN238" s="56"/>
      <c r="AO238" s="3"/>
      <c r="AP238" s="4"/>
      <c r="AQ238" s="48" t="s">
        <v>1596</v>
      </c>
      <c r="AR238" s="3">
        <v>2156</v>
      </c>
      <c r="AS238" s="3" t="s">
        <v>1597</v>
      </c>
      <c r="AT238" s="3" t="s">
        <v>107</v>
      </c>
      <c r="AU238" s="3">
        <v>567</v>
      </c>
      <c r="AV238" s="24">
        <v>2858190011</v>
      </c>
      <c r="AW238" s="25">
        <v>44741</v>
      </c>
      <c r="AX238" s="3"/>
      <c r="AY238" s="26"/>
      <c r="AZ238" s="5"/>
      <c r="BA238" s="10" t="s">
        <v>1598</v>
      </c>
      <c r="BB238" s="3" t="s">
        <v>116</v>
      </c>
      <c r="BC238" s="27" t="s">
        <v>1573</v>
      </c>
      <c r="BD238" s="9">
        <v>44762</v>
      </c>
      <c r="BE238" s="28" t="str">
        <f t="shared" si="26"/>
        <v>NO</v>
      </c>
      <c r="BF238" s="29"/>
      <c r="BG238" s="30"/>
      <c r="BH238" s="30"/>
      <c r="BI238" s="31"/>
      <c r="BJ238" s="30"/>
      <c r="BK238" s="31"/>
      <c r="BL238" s="30"/>
      <c r="BM238" s="31"/>
      <c r="BN238" s="32"/>
      <c r="BO238" s="32"/>
      <c r="BP238" s="30"/>
      <c r="BQ238" s="30">
        <f t="shared" si="23"/>
        <v>0</v>
      </c>
      <c r="BR238" s="32"/>
      <c r="BS238" s="32"/>
      <c r="BT238" s="30"/>
      <c r="BU238" s="30"/>
      <c r="BV238" s="32"/>
      <c r="BW238" s="32"/>
      <c r="BX238" s="30"/>
      <c r="BY238" s="33">
        <v>0</v>
      </c>
      <c r="BZ238" s="33">
        <v>0</v>
      </c>
      <c r="CA238" s="33">
        <v>0</v>
      </c>
      <c r="CB238" s="33">
        <v>6</v>
      </c>
      <c r="CC238" s="34"/>
      <c r="CD238" s="32"/>
      <c r="CE238" s="34"/>
      <c r="CF238" s="34"/>
      <c r="CG238" s="20"/>
      <c r="CH238" s="30"/>
      <c r="CI238" s="35"/>
      <c r="CJ238" s="30"/>
      <c r="CK238" s="30"/>
      <c r="CL238" s="20"/>
      <c r="CM238" s="30"/>
      <c r="CN238" s="28" t="s">
        <v>933</v>
      </c>
      <c r="CO238" s="36" t="s">
        <v>932</v>
      </c>
      <c r="CP238" s="29" t="e">
        <v>#VALUE!</v>
      </c>
      <c r="CQ238" s="37"/>
      <c r="CR238" s="38">
        <v>2752836002.9499998</v>
      </c>
      <c r="CS238" s="39">
        <v>0</v>
      </c>
      <c r="CT238" s="39">
        <v>0</v>
      </c>
      <c r="CU238" s="39">
        <v>0</v>
      </c>
      <c r="CV238" s="39">
        <v>0</v>
      </c>
      <c r="CW238" s="38">
        <v>2752836002.9499998</v>
      </c>
      <c r="CX238" s="40" t="s">
        <v>933</v>
      </c>
    </row>
    <row r="239" spans="1:102" ht="20.25" customHeight="1" x14ac:dyDescent="0.25">
      <c r="A239" s="10" t="s">
        <v>1058</v>
      </c>
      <c r="B239" s="13" t="s">
        <v>1097</v>
      </c>
      <c r="C239" s="1" t="s">
        <v>103</v>
      </c>
      <c r="D239" s="1" t="s">
        <v>124</v>
      </c>
      <c r="E239" s="1" t="s">
        <v>191</v>
      </c>
      <c r="F239" s="6" t="s">
        <v>104</v>
      </c>
      <c r="G239" s="14" t="s">
        <v>104</v>
      </c>
      <c r="H239" s="15" t="s">
        <v>104</v>
      </c>
      <c r="I239" s="15"/>
      <c r="J239" s="60" t="s">
        <v>1253</v>
      </c>
      <c r="K239" s="49" t="s">
        <v>1254</v>
      </c>
      <c r="L239" s="7">
        <v>14400000</v>
      </c>
      <c r="M239" s="18">
        <f t="shared" si="18"/>
        <v>4800000</v>
      </c>
      <c r="N239" s="3">
        <v>3</v>
      </c>
      <c r="O239" s="8"/>
      <c r="P239" s="8">
        <f t="shared" si="25"/>
        <v>90</v>
      </c>
      <c r="Q239" s="19">
        <v>44810</v>
      </c>
      <c r="R239" s="20">
        <v>44812</v>
      </c>
      <c r="S239" s="20">
        <v>44902</v>
      </c>
      <c r="T239" s="20" t="str">
        <f t="shared" si="8"/>
        <v>EN EJECUCION</v>
      </c>
      <c r="U239" s="21" t="e">
        <f t="shared" ca="1" si="11"/>
        <v>#VALUE!</v>
      </c>
      <c r="V239" s="2">
        <v>1</v>
      </c>
      <c r="W239" s="22" t="s">
        <v>859</v>
      </c>
      <c r="X239" s="14" t="s">
        <v>105</v>
      </c>
      <c r="Y239" s="17" t="s">
        <v>106</v>
      </c>
      <c r="Z239" s="51">
        <v>1018418087</v>
      </c>
      <c r="AA239" s="23"/>
      <c r="AB239" s="3"/>
      <c r="AC239" s="23"/>
      <c r="AD239" s="23"/>
      <c r="AE239" s="23"/>
      <c r="AF239" s="23"/>
      <c r="AG239" s="23"/>
      <c r="AH239" s="23"/>
      <c r="AI239" s="23"/>
      <c r="AJ239" s="17" t="s">
        <v>233</v>
      </c>
      <c r="AK239" s="3" t="s">
        <v>1533</v>
      </c>
      <c r="AL239" s="3">
        <v>75012</v>
      </c>
      <c r="AM239" s="52" t="s">
        <v>1368</v>
      </c>
      <c r="AN239" s="56">
        <v>20225320009253</v>
      </c>
      <c r="AO239" s="3"/>
      <c r="AP239" s="4"/>
      <c r="AQ239" s="48" t="s">
        <v>571</v>
      </c>
      <c r="AR239" s="3">
        <v>2105</v>
      </c>
      <c r="AS239" s="3" t="s">
        <v>1540</v>
      </c>
      <c r="AT239" s="3" t="s">
        <v>107</v>
      </c>
      <c r="AU239" s="3">
        <v>610</v>
      </c>
      <c r="AV239" s="24">
        <v>57600000</v>
      </c>
      <c r="AW239" s="25">
        <v>44790</v>
      </c>
      <c r="AX239" s="3">
        <v>698</v>
      </c>
      <c r="AY239" s="26">
        <v>14400000</v>
      </c>
      <c r="AZ239" s="5">
        <v>44811</v>
      </c>
      <c r="BA239" s="10" t="s">
        <v>1599</v>
      </c>
      <c r="BB239" s="3" t="s">
        <v>116</v>
      </c>
      <c r="BC239" s="27" t="s">
        <v>1573</v>
      </c>
      <c r="BD239" s="9">
        <v>44810</v>
      </c>
      <c r="BE239" s="28" t="str">
        <f t="shared" si="26"/>
        <v>NO</v>
      </c>
      <c r="BF239" s="29"/>
      <c r="BG239" s="30"/>
      <c r="BH239" s="30"/>
      <c r="BI239" s="31"/>
      <c r="BJ239" s="30"/>
      <c r="BK239" s="31"/>
      <c r="BL239" s="30"/>
      <c r="BM239" s="31"/>
      <c r="BN239" s="32"/>
      <c r="BO239" s="32"/>
      <c r="BP239" s="30"/>
      <c r="BQ239" s="30">
        <f t="shared" si="23"/>
        <v>0</v>
      </c>
      <c r="BR239" s="32"/>
      <c r="BS239" s="32"/>
      <c r="BT239" s="30"/>
      <c r="BU239" s="30"/>
      <c r="BV239" s="32"/>
      <c r="BW239" s="32"/>
      <c r="BX239" s="30"/>
      <c r="BY239" s="33">
        <v>0</v>
      </c>
      <c r="BZ239" s="33">
        <v>0</v>
      </c>
      <c r="CA239" s="33">
        <v>0</v>
      </c>
      <c r="CB239" s="33">
        <v>0</v>
      </c>
      <c r="CC239" s="34"/>
      <c r="CD239" s="32"/>
      <c r="CE239" s="34"/>
      <c r="CF239" s="34"/>
      <c r="CG239" s="20"/>
      <c r="CH239" s="30"/>
      <c r="CI239" s="35"/>
      <c r="CJ239" s="30"/>
      <c r="CK239" s="30"/>
      <c r="CL239" s="20"/>
      <c r="CM239" s="30"/>
      <c r="CN239" s="28">
        <v>44902</v>
      </c>
      <c r="CO239" s="36" t="s">
        <v>932</v>
      </c>
      <c r="CP239" s="29">
        <v>58</v>
      </c>
      <c r="CQ239" s="37"/>
      <c r="CR239" s="38">
        <v>14400000</v>
      </c>
      <c r="CS239" s="39">
        <v>0</v>
      </c>
      <c r="CT239" s="39">
        <v>0</v>
      </c>
      <c r="CU239" s="39">
        <v>0</v>
      </c>
      <c r="CV239" s="39">
        <v>0</v>
      </c>
      <c r="CW239" s="38">
        <v>14400000</v>
      </c>
      <c r="CX239" s="40">
        <v>44902</v>
      </c>
    </row>
    <row r="240" spans="1:102" ht="20.25" customHeight="1" x14ac:dyDescent="0.25">
      <c r="A240" s="10" t="s">
        <v>1098</v>
      </c>
      <c r="B240" s="13" t="s">
        <v>1099</v>
      </c>
      <c r="C240" s="1" t="s">
        <v>948</v>
      </c>
      <c r="D240" s="1" t="s">
        <v>949</v>
      </c>
      <c r="E240" s="1"/>
      <c r="F240" s="6">
        <v>44768</v>
      </c>
      <c r="G240" s="14">
        <v>15</v>
      </c>
      <c r="H240" s="15">
        <v>44792</v>
      </c>
      <c r="I240" s="15"/>
      <c r="J240" s="60" t="s">
        <v>1277</v>
      </c>
      <c r="K240" s="49" t="s">
        <v>1278</v>
      </c>
      <c r="L240" s="7">
        <v>411078598</v>
      </c>
      <c r="M240" s="18">
        <f t="shared" si="18"/>
        <v>82215719.600000009</v>
      </c>
      <c r="N240" s="3">
        <v>5</v>
      </c>
      <c r="O240" s="8"/>
      <c r="P240" s="8">
        <f t="shared" si="25"/>
        <v>150</v>
      </c>
      <c r="Q240" s="19">
        <v>44813</v>
      </c>
      <c r="R240" s="20"/>
      <c r="S240" s="20"/>
      <c r="T240" s="20" t="str">
        <f t="shared" si="8"/>
        <v>EN EJECUCION</v>
      </c>
      <c r="U240" s="21" t="e">
        <f t="shared" ca="1" si="11"/>
        <v>#VALUE!</v>
      </c>
      <c r="V240" s="2" t="s">
        <v>104</v>
      </c>
      <c r="W240" s="22" t="s">
        <v>1384</v>
      </c>
      <c r="X240" s="14" t="s">
        <v>104</v>
      </c>
      <c r="Y240" s="17" t="s">
        <v>143</v>
      </c>
      <c r="Z240" s="51" t="s">
        <v>1385</v>
      </c>
      <c r="AA240" s="23"/>
      <c r="AB240" s="3" t="s">
        <v>1600</v>
      </c>
      <c r="AC240" s="23">
        <v>52787345</v>
      </c>
      <c r="AD240" s="23"/>
      <c r="AE240" s="23"/>
      <c r="AF240" s="23"/>
      <c r="AG240" s="23"/>
      <c r="AH240" s="23"/>
      <c r="AI240" s="23"/>
      <c r="AJ240" s="17"/>
      <c r="AK240" s="3" t="s">
        <v>336</v>
      </c>
      <c r="AL240" s="3">
        <v>72758</v>
      </c>
      <c r="AM240" s="52"/>
      <c r="AN240" s="56"/>
      <c r="AO240" s="3"/>
      <c r="AP240" s="4"/>
      <c r="AQ240" s="48" t="s">
        <v>1601</v>
      </c>
      <c r="AR240" s="3">
        <v>2145</v>
      </c>
      <c r="AS240" s="3" t="s">
        <v>1602</v>
      </c>
      <c r="AT240" s="3" t="s">
        <v>107</v>
      </c>
      <c r="AU240" s="3">
        <v>574</v>
      </c>
      <c r="AV240" s="24">
        <v>411078958</v>
      </c>
      <c r="AW240" s="25">
        <v>44755</v>
      </c>
      <c r="AX240" s="3"/>
      <c r="AY240" s="26"/>
      <c r="AZ240" s="5"/>
      <c r="BA240" s="10" t="s">
        <v>1603</v>
      </c>
      <c r="BB240" s="3" t="s">
        <v>138</v>
      </c>
      <c r="BC240" s="27" t="s">
        <v>1604</v>
      </c>
      <c r="BD240" s="9">
        <v>44769</v>
      </c>
      <c r="BE240" s="28" t="str">
        <f t="shared" si="26"/>
        <v>NO</v>
      </c>
      <c r="BF240" s="29"/>
      <c r="BG240" s="30"/>
      <c r="BH240" s="30"/>
      <c r="BI240" s="31"/>
      <c r="BJ240" s="30"/>
      <c r="BK240" s="31"/>
      <c r="BL240" s="30"/>
      <c r="BM240" s="31"/>
      <c r="BN240" s="32"/>
      <c r="BO240" s="32"/>
      <c r="BP240" s="30"/>
      <c r="BQ240" s="30">
        <f t="shared" si="23"/>
        <v>0</v>
      </c>
      <c r="BR240" s="32"/>
      <c r="BS240" s="32"/>
      <c r="BT240" s="30"/>
      <c r="BU240" s="30"/>
      <c r="BV240" s="32"/>
      <c r="BW240" s="32"/>
      <c r="BX240" s="30"/>
      <c r="BY240" s="33">
        <v>0</v>
      </c>
      <c r="BZ240" s="33">
        <v>0</v>
      </c>
      <c r="CA240" s="33">
        <v>0</v>
      </c>
      <c r="CB240" s="33">
        <v>0</v>
      </c>
      <c r="CC240" s="34"/>
      <c r="CD240" s="32"/>
      <c r="CE240" s="34"/>
      <c r="CF240" s="34"/>
      <c r="CG240" s="20"/>
      <c r="CH240" s="30"/>
      <c r="CI240" s="35"/>
      <c r="CJ240" s="30"/>
      <c r="CK240" s="30"/>
      <c r="CL240" s="20"/>
      <c r="CM240" s="30"/>
      <c r="CN240" s="28" t="s">
        <v>933</v>
      </c>
      <c r="CO240" s="36" t="s">
        <v>932</v>
      </c>
      <c r="CP240" s="29" t="e">
        <v>#VALUE!</v>
      </c>
      <c r="CQ240" s="37"/>
      <c r="CR240" s="38">
        <v>411078598</v>
      </c>
      <c r="CS240" s="39">
        <v>0</v>
      </c>
      <c r="CT240" s="39">
        <v>0</v>
      </c>
      <c r="CU240" s="39">
        <v>0</v>
      </c>
      <c r="CV240" s="39">
        <v>0</v>
      </c>
      <c r="CW240" s="38">
        <v>411078598</v>
      </c>
      <c r="CX240" s="40" t="s">
        <v>933</v>
      </c>
    </row>
    <row r="241" spans="1:102" ht="20.25" customHeight="1" x14ac:dyDescent="0.25">
      <c r="A241" s="10" t="s">
        <v>1100</v>
      </c>
      <c r="B241" s="13" t="s">
        <v>1101</v>
      </c>
      <c r="C241" s="1" t="s">
        <v>103</v>
      </c>
      <c r="D241" s="1" t="s">
        <v>124</v>
      </c>
      <c r="E241" s="1" t="s">
        <v>191</v>
      </c>
      <c r="F241" s="6" t="s">
        <v>104</v>
      </c>
      <c r="G241" s="14" t="s">
        <v>104</v>
      </c>
      <c r="H241" s="15" t="s">
        <v>104</v>
      </c>
      <c r="I241" s="15"/>
      <c r="J241" s="60" t="s">
        <v>1279</v>
      </c>
      <c r="K241" s="49" t="s">
        <v>1280</v>
      </c>
      <c r="L241" s="7">
        <v>19200000</v>
      </c>
      <c r="M241" s="18">
        <f t="shared" si="18"/>
        <v>5236363.6363636367</v>
      </c>
      <c r="N241" s="3"/>
      <c r="O241" s="8">
        <v>110</v>
      </c>
      <c r="P241" s="8">
        <f t="shared" si="25"/>
        <v>110</v>
      </c>
      <c r="Q241" s="19">
        <v>44817</v>
      </c>
      <c r="R241" s="20">
        <v>44824</v>
      </c>
      <c r="S241" s="20">
        <v>44926</v>
      </c>
      <c r="T241" s="20" t="str">
        <f t="shared" si="8"/>
        <v>EN EJECUCION</v>
      </c>
      <c r="U241" s="21" t="e">
        <f t="shared" ca="1" si="11"/>
        <v>#VALUE!</v>
      </c>
      <c r="V241" s="2">
        <v>5</v>
      </c>
      <c r="W241" s="22" t="s">
        <v>1386</v>
      </c>
      <c r="X241" s="14" t="s">
        <v>108</v>
      </c>
      <c r="Y241" s="17" t="s">
        <v>106</v>
      </c>
      <c r="Z241" s="51">
        <v>52525222</v>
      </c>
      <c r="AA241" s="23"/>
      <c r="AB241" s="3"/>
      <c r="AC241" s="23"/>
      <c r="AD241" s="23"/>
      <c r="AE241" s="23"/>
      <c r="AF241" s="23"/>
      <c r="AG241" s="23"/>
      <c r="AH241" s="23"/>
      <c r="AI241" s="23"/>
      <c r="AJ241" s="17" t="s">
        <v>333</v>
      </c>
      <c r="AK241" s="3" t="s">
        <v>257</v>
      </c>
      <c r="AL241" s="3">
        <v>75964</v>
      </c>
      <c r="AM241" s="52" t="s">
        <v>161</v>
      </c>
      <c r="AN241" s="56">
        <v>20225320009323</v>
      </c>
      <c r="AO241" s="3"/>
      <c r="AP241" s="4"/>
      <c r="AQ241" s="48" t="s">
        <v>1605</v>
      </c>
      <c r="AR241" s="3">
        <v>2104</v>
      </c>
      <c r="AS241" s="3" t="s">
        <v>1606</v>
      </c>
      <c r="AT241" s="3" t="s">
        <v>107</v>
      </c>
      <c r="AU241" s="3">
        <v>641</v>
      </c>
      <c r="AV241" s="24">
        <v>76800000</v>
      </c>
      <c r="AW241" s="25">
        <v>44805</v>
      </c>
      <c r="AX241" s="3">
        <v>715</v>
      </c>
      <c r="AY241" s="26">
        <v>19200000</v>
      </c>
      <c r="AZ241" s="5">
        <v>44820</v>
      </c>
      <c r="BA241" s="10" t="s">
        <v>1607</v>
      </c>
      <c r="BB241" s="3" t="s">
        <v>116</v>
      </c>
      <c r="BC241" s="27" t="s">
        <v>1573</v>
      </c>
      <c r="BD241" s="9">
        <v>44817</v>
      </c>
      <c r="BE241" s="28" t="str">
        <f t="shared" si="26"/>
        <v>NO</v>
      </c>
      <c r="BF241" s="29"/>
      <c r="BG241" s="30"/>
      <c r="BH241" s="30"/>
      <c r="BI241" s="31"/>
      <c r="BJ241" s="30"/>
      <c r="BK241" s="31"/>
      <c r="BL241" s="30"/>
      <c r="BM241" s="31"/>
      <c r="BN241" s="32"/>
      <c r="BO241" s="32"/>
      <c r="BP241" s="30"/>
      <c r="BQ241" s="30">
        <f t="shared" si="23"/>
        <v>0</v>
      </c>
      <c r="BR241" s="32"/>
      <c r="BS241" s="32"/>
      <c r="BT241" s="30"/>
      <c r="BU241" s="30"/>
      <c r="BV241" s="32"/>
      <c r="BW241" s="32"/>
      <c r="BX241" s="30"/>
      <c r="BY241" s="33">
        <v>0</v>
      </c>
      <c r="BZ241" s="33">
        <v>0</v>
      </c>
      <c r="CA241" s="33">
        <v>0</v>
      </c>
      <c r="CB241" s="33">
        <v>110</v>
      </c>
      <c r="CC241" s="34"/>
      <c r="CD241" s="32"/>
      <c r="CE241" s="34"/>
      <c r="CF241" s="34"/>
      <c r="CG241" s="20"/>
      <c r="CH241" s="30"/>
      <c r="CI241" s="35"/>
      <c r="CJ241" s="30"/>
      <c r="CK241" s="30"/>
      <c r="CL241" s="20"/>
      <c r="CM241" s="30"/>
      <c r="CN241" s="28">
        <v>44926</v>
      </c>
      <c r="CO241" s="36" t="s">
        <v>932</v>
      </c>
      <c r="CP241" s="29">
        <v>82</v>
      </c>
      <c r="CQ241" s="37"/>
      <c r="CR241" s="38">
        <v>19200000</v>
      </c>
      <c r="CS241" s="39">
        <v>0</v>
      </c>
      <c r="CT241" s="39">
        <v>0</v>
      </c>
      <c r="CU241" s="39">
        <v>0</v>
      </c>
      <c r="CV241" s="39">
        <v>0</v>
      </c>
      <c r="CW241" s="38">
        <v>19200000</v>
      </c>
      <c r="CX241" s="40">
        <v>44926</v>
      </c>
    </row>
    <row r="242" spans="1:102" ht="20.25" customHeight="1" x14ac:dyDescent="0.25">
      <c r="A242" s="10" t="s">
        <v>1100</v>
      </c>
      <c r="B242" s="13" t="s">
        <v>1102</v>
      </c>
      <c r="C242" s="1" t="s">
        <v>103</v>
      </c>
      <c r="D242" s="1" t="s">
        <v>124</v>
      </c>
      <c r="E242" s="1" t="s">
        <v>191</v>
      </c>
      <c r="F242" s="6" t="s">
        <v>104</v>
      </c>
      <c r="G242" s="14" t="s">
        <v>104</v>
      </c>
      <c r="H242" s="15" t="s">
        <v>104</v>
      </c>
      <c r="I242" s="15"/>
      <c r="J242" s="60" t="s">
        <v>1279</v>
      </c>
      <c r="K242" s="49" t="s">
        <v>1280</v>
      </c>
      <c r="L242" s="7">
        <v>19200000</v>
      </c>
      <c r="M242" s="18">
        <f t="shared" si="18"/>
        <v>5236363.6363636367</v>
      </c>
      <c r="N242" s="3"/>
      <c r="O242" s="8">
        <v>110</v>
      </c>
      <c r="P242" s="8">
        <f t="shared" si="25"/>
        <v>110</v>
      </c>
      <c r="Q242" s="19">
        <v>44816</v>
      </c>
      <c r="R242" s="20">
        <v>44824</v>
      </c>
      <c r="S242" s="20">
        <v>44926</v>
      </c>
      <c r="T242" s="20" t="str">
        <f t="shared" si="8"/>
        <v>EN EJECUCION</v>
      </c>
      <c r="U242" s="21" t="e">
        <f t="shared" ca="1" si="11"/>
        <v>#VALUE!</v>
      </c>
      <c r="V242" s="2">
        <v>5</v>
      </c>
      <c r="W242" s="22" t="s">
        <v>1387</v>
      </c>
      <c r="X242" s="14" t="s">
        <v>108</v>
      </c>
      <c r="Y242" s="17" t="s">
        <v>106</v>
      </c>
      <c r="Z242" s="51">
        <v>52540454</v>
      </c>
      <c r="AA242" s="23"/>
      <c r="AB242" s="3"/>
      <c r="AC242" s="23"/>
      <c r="AD242" s="23"/>
      <c r="AE242" s="23"/>
      <c r="AF242" s="23"/>
      <c r="AG242" s="23"/>
      <c r="AH242" s="23"/>
      <c r="AI242" s="23"/>
      <c r="AJ242" s="17" t="s">
        <v>333</v>
      </c>
      <c r="AK242" s="3" t="s">
        <v>257</v>
      </c>
      <c r="AL242" s="3">
        <v>75964</v>
      </c>
      <c r="AM242" s="52" t="s">
        <v>161</v>
      </c>
      <c r="AN242" s="56">
        <v>20225320009323</v>
      </c>
      <c r="AO242" s="3"/>
      <c r="AP242" s="4"/>
      <c r="AQ242" s="48" t="s">
        <v>1605</v>
      </c>
      <c r="AR242" s="3">
        <v>2104</v>
      </c>
      <c r="AS242" s="3" t="s">
        <v>1606</v>
      </c>
      <c r="AT242" s="3" t="s">
        <v>107</v>
      </c>
      <c r="AU242" s="3">
        <v>641</v>
      </c>
      <c r="AV242" s="24">
        <v>76800000</v>
      </c>
      <c r="AW242" s="25">
        <v>44805</v>
      </c>
      <c r="AX242" s="3">
        <v>711</v>
      </c>
      <c r="AY242" s="26">
        <v>19200000</v>
      </c>
      <c r="AZ242" s="5">
        <v>44818</v>
      </c>
      <c r="BA242" s="10" t="s">
        <v>1608</v>
      </c>
      <c r="BB242" s="3" t="s">
        <v>116</v>
      </c>
      <c r="BC242" s="27" t="s">
        <v>1573</v>
      </c>
      <c r="BD242" s="9">
        <v>44817</v>
      </c>
      <c r="BE242" s="28" t="str">
        <f t="shared" si="26"/>
        <v>NO</v>
      </c>
      <c r="BF242" s="29"/>
      <c r="BG242" s="30"/>
      <c r="BH242" s="30"/>
      <c r="BI242" s="31"/>
      <c r="BJ242" s="30"/>
      <c r="BK242" s="31"/>
      <c r="BL242" s="30"/>
      <c r="BM242" s="31"/>
      <c r="BN242" s="32"/>
      <c r="BO242" s="32"/>
      <c r="BP242" s="30"/>
      <c r="BQ242" s="30">
        <f t="shared" si="23"/>
        <v>0</v>
      </c>
      <c r="BR242" s="32"/>
      <c r="BS242" s="32"/>
      <c r="BT242" s="30"/>
      <c r="BU242" s="30"/>
      <c r="BV242" s="32"/>
      <c r="BW242" s="32"/>
      <c r="BX242" s="30"/>
      <c r="BY242" s="33">
        <v>0</v>
      </c>
      <c r="BZ242" s="33">
        <v>0</v>
      </c>
      <c r="CA242" s="33">
        <v>0</v>
      </c>
      <c r="CB242" s="33">
        <v>110</v>
      </c>
      <c r="CC242" s="34"/>
      <c r="CD242" s="32"/>
      <c r="CE242" s="34"/>
      <c r="CF242" s="34"/>
      <c r="CG242" s="20"/>
      <c r="CH242" s="30"/>
      <c r="CI242" s="35"/>
      <c r="CJ242" s="30"/>
      <c r="CK242" s="30"/>
      <c r="CL242" s="20"/>
      <c r="CM242" s="30"/>
      <c r="CN242" s="28">
        <v>44926</v>
      </c>
      <c r="CO242" s="36" t="s">
        <v>932</v>
      </c>
      <c r="CP242" s="29">
        <v>82</v>
      </c>
      <c r="CQ242" s="37"/>
      <c r="CR242" s="38">
        <v>19200000</v>
      </c>
      <c r="CS242" s="39">
        <v>0</v>
      </c>
      <c r="CT242" s="39">
        <v>0</v>
      </c>
      <c r="CU242" s="39">
        <v>0</v>
      </c>
      <c r="CV242" s="39">
        <v>0</v>
      </c>
      <c r="CW242" s="38">
        <v>19200000</v>
      </c>
      <c r="CX242" s="40">
        <v>44926</v>
      </c>
    </row>
    <row r="243" spans="1:102" ht="20.25" customHeight="1" x14ac:dyDescent="0.25">
      <c r="A243" s="10" t="s">
        <v>1100</v>
      </c>
      <c r="B243" s="13" t="s">
        <v>1103</v>
      </c>
      <c r="C243" s="1" t="s">
        <v>103</v>
      </c>
      <c r="D243" s="1" t="s">
        <v>124</v>
      </c>
      <c r="E243" s="1" t="s">
        <v>191</v>
      </c>
      <c r="F243" s="6" t="s">
        <v>104</v>
      </c>
      <c r="G243" s="14" t="s">
        <v>104</v>
      </c>
      <c r="H243" s="15" t="s">
        <v>104</v>
      </c>
      <c r="I243" s="15"/>
      <c r="J243" s="60" t="s">
        <v>1279</v>
      </c>
      <c r="K243" s="49" t="s">
        <v>1280</v>
      </c>
      <c r="L243" s="7">
        <v>19200000</v>
      </c>
      <c r="M243" s="18">
        <f t="shared" si="18"/>
        <v>5236363.6363636367</v>
      </c>
      <c r="N243" s="3"/>
      <c r="O243" s="8">
        <v>110</v>
      </c>
      <c r="P243" s="8">
        <f t="shared" si="25"/>
        <v>110</v>
      </c>
      <c r="Q243" s="19">
        <v>44816</v>
      </c>
      <c r="R243" s="20">
        <v>44824</v>
      </c>
      <c r="S243" s="20">
        <v>44926</v>
      </c>
      <c r="T243" s="20" t="str">
        <f t="shared" si="8"/>
        <v>EN EJECUCION</v>
      </c>
      <c r="U243" s="21" t="e">
        <f t="shared" ca="1" si="11"/>
        <v>#VALUE!</v>
      </c>
      <c r="V243" s="2">
        <v>5</v>
      </c>
      <c r="W243" s="22" t="s">
        <v>1388</v>
      </c>
      <c r="X243" s="14" t="s">
        <v>105</v>
      </c>
      <c r="Y243" s="17" t="s">
        <v>106</v>
      </c>
      <c r="Z243" s="51">
        <v>79908023</v>
      </c>
      <c r="AA243" s="23"/>
      <c r="AB243" s="3"/>
      <c r="AC243" s="23"/>
      <c r="AD243" s="23"/>
      <c r="AE243" s="23"/>
      <c r="AF243" s="23"/>
      <c r="AG243" s="23"/>
      <c r="AH243" s="23"/>
      <c r="AI243" s="23"/>
      <c r="AJ243" s="17" t="s">
        <v>333</v>
      </c>
      <c r="AK243" s="3" t="s">
        <v>257</v>
      </c>
      <c r="AL243" s="3">
        <v>75964</v>
      </c>
      <c r="AM243" s="52" t="s">
        <v>161</v>
      </c>
      <c r="AN243" s="56">
        <v>20225320009323</v>
      </c>
      <c r="AO243" s="3"/>
      <c r="AP243" s="4"/>
      <c r="AQ243" s="48" t="s">
        <v>1605</v>
      </c>
      <c r="AR243" s="3">
        <v>2104</v>
      </c>
      <c r="AS243" s="3" t="s">
        <v>1606</v>
      </c>
      <c r="AT243" s="3" t="s">
        <v>107</v>
      </c>
      <c r="AU243" s="3">
        <v>641</v>
      </c>
      <c r="AV243" s="24">
        <v>76800000</v>
      </c>
      <c r="AW243" s="25">
        <v>44805</v>
      </c>
      <c r="AX243" s="3">
        <v>712</v>
      </c>
      <c r="AY243" s="26">
        <v>19200000</v>
      </c>
      <c r="AZ243" s="5">
        <v>44818</v>
      </c>
      <c r="BA243" s="10" t="s">
        <v>1609</v>
      </c>
      <c r="BB243" s="3" t="s">
        <v>116</v>
      </c>
      <c r="BC243" s="27" t="s">
        <v>1573</v>
      </c>
      <c r="BD243" s="9">
        <v>44817</v>
      </c>
      <c r="BE243" s="28" t="str">
        <f t="shared" si="26"/>
        <v>NO</v>
      </c>
      <c r="BF243" s="29"/>
      <c r="BG243" s="30"/>
      <c r="BH243" s="30"/>
      <c r="BI243" s="31"/>
      <c r="BJ243" s="30"/>
      <c r="BK243" s="31"/>
      <c r="BL243" s="30"/>
      <c r="BM243" s="31"/>
      <c r="BN243" s="32"/>
      <c r="BO243" s="32"/>
      <c r="BP243" s="30"/>
      <c r="BQ243" s="30">
        <f t="shared" si="23"/>
        <v>0</v>
      </c>
      <c r="BR243" s="32"/>
      <c r="BS243" s="32"/>
      <c r="BT243" s="30"/>
      <c r="BU243" s="30"/>
      <c r="BV243" s="32"/>
      <c r="BW243" s="32"/>
      <c r="BX243" s="30"/>
      <c r="BY243" s="33">
        <v>0</v>
      </c>
      <c r="BZ243" s="33">
        <v>0</v>
      </c>
      <c r="CA243" s="33">
        <v>0</v>
      </c>
      <c r="CB243" s="33">
        <v>110</v>
      </c>
      <c r="CC243" s="34"/>
      <c r="CD243" s="32"/>
      <c r="CE243" s="34"/>
      <c r="CF243" s="34"/>
      <c r="CG243" s="20"/>
      <c r="CH243" s="30"/>
      <c r="CI243" s="35"/>
      <c r="CJ243" s="30"/>
      <c r="CK243" s="30"/>
      <c r="CL243" s="20"/>
      <c r="CM243" s="30"/>
      <c r="CN243" s="28">
        <v>44926</v>
      </c>
      <c r="CO243" s="36" t="s">
        <v>932</v>
      </c>
      <c r="CP243" s="29">
        <v>82</v>
      </c>
      <c r="CQ243" s="37"/>
      <c r="CR243" s="38">
        <v>19200000</v>
      </c>
      <c r="CS243" s="39">
        <v>0</v>
      </c>
      <c r="CT243" s="39">
        <v>0</v>
      </c>
      <c r="CU243" s="39">
        <v>0</v>
      </c>
      <c r="CV243" s="39">
        <v>0</v>
      </c>
      <c r="CW243" s="38">
        <v>19200000</v>
      </c>
      <c r="CX243" s="40">
        <v>44926</v>
      </c>
    </row>
    <row r="244" spans="1:102" ht="20.25" customHeight="1" x14ac:dyDescent="0.25">
      <c r="A244" s="10" t="s">
        <v>1104</v>
      </c>
      <c r="B244" s="13" t="s">
        <v>1105</v>
      </c>
      <c r="C244" s="1" t="s">
        <v>103</v>
      </c>
      <c r="D244" s="1" t="s">
        <v>124</v>
      </c>
      <c r="E244" s="1" t="s">
        <v>191</v>
      </c>
      <c r="F244" s="6" t="s">
        <v>104</v>
      </c>
      <c r="G244" s="14" t="s">
        <v>104</v>
      </c>
      <c r="H244" s="15" t="s">
        <v>104</v>
      </c>
      <c r="I244" s="15"/>
      <c r="J244" s="60" t="s">
        <v>1281</v>
      </c>
      <c r="K244" s="49" t="s">
        <v>1282</v>
      </c>
      <c r="L244" s="7">
        <v>20688000</v>
      </c>
      <c r="M244" s="18">
        <f t="shared" si="18"/>
        <v>5800373.8317757007</v>
      </c>
      <c r="N244" s="3"/>
      <c r="O244" s="8">
        <v>107</v>
      </c>
      <c r="P244" s="8">
        <f t="shared" si="25"/>
        <v>107</v>
      </c>
      <c r="Q244" s="19">
        <v>44820</v>
      </c>
      <c r="R244" s="20">
        <v>44824</v>
      </c>
      <c r="S244" s="20">
        <v>44926</v>
      </c>
      <c r="T244" s="20" t="str">
        <f t="shared" si="8"/>
        <v>EN EJECUCION</v>
      </c>
      <c r="U244" s="21" t="e">
        <f t="shared" ca="1" si="11"/>
        <v>#VALUE!</v>
      </c>
      <c r="V244" s="2">
        <v>5</v>
      </c>
      <c r="W244" s="22" t="s">
        <v>1389</v>
      </c>
      <c r="X244" s="14" t="s">
        <v>105</v>
      </c>
      <c r="Y244" s="17" t="s">
        <v>106</v>
      </c>
      <c r="Z244" s="51">
        <v>74322674</v>
      </c>
      <c r="AA244" s="23"/>
      <c r="AB244" s="3"/>
      <c r="AC244" s="23"/>
      <c r="AD244" s="23"/>
      <c r="AE244" s="23"/>
      <c r="AF244" s="23"/>
      <c r="AG244" s="23"/>
      <c r="AH244" s="23"/>
      <c r="AI244" s="23"/>
      <c r="AJ244" s="17" t="s">
        <v>333</v>
      </c>
      <c r="AK244" s="3" t="s">
        <v>257</v>
      </c>
      <c r="AL244" s="3">
        <v>76044</v>
      </c>
      <c r="AM244" s="52" t="s">
        <v>161</v>
      </c>
      <c r="AN244" s="56">
        <v>20225320009873</v>
      </c>
      <c r="AO244" s="3"/>
      <c r="AP244" s="4"/>
      <c r="AQ244" s="48" t="s">
        <v>1605</v>
      </c>
      <c r="AR244" s="3">
        <v>2104</v>
      </c>
      <c r="AS244" s="3" t="s">
        <v>1606</v>
      </c>
      <c r="AT244" s="3" t="s">
        <v>107</v>
      </c>
      <c r="AU244" s="3">
        <v>642</v>
      </c>
      <c r="AV244" s="24">
        <v>20688000</v>
      </c>
      <c r="AW244" s="25">
        <v>44805</v>
      </c>
      <c r="AX244" s="3">
        <v>723</v>
      </c>
      <c r="AY244" s="26">
        <v>20688000</v>
      </c>
      <c r="AZ244" s="5">
        <v>44824</v>
      </c>
      <c r="BA244" s="10" t="s">
        <v>1610</v>
      </c>
      <c r="BB244" s="3" t="s">
        <v>116</v>
      </c>
      <c r="BC244" s="27" t="s">
        <v>1573</v>
      </c>
      <c r="BD244" s="9">
        <v>44820</v>
      </c>
      <c r="BE244" s="28" t="str">
        <f t="shared" si="26"/>
        <v>NO</v>
      </c>
      <c r="BF244" s="29"/>
      <c r="BG244" s="30"/>
      <c r="BH244" s="30"/>
      <c r="BI244" s="31"/>
      <c r="BJ244" s="30"/>
      <c r="BK244" s="31"/>
      <c r="BL244" s="30"/>
      <c r="BM244" s="31"/>
      <c r="BN244" s="32"/>
      <c r="BO244" s="32"/>
      <c r="BP244" s="30"/>
      <c r="BQ244" s="30">
        <f>BO244*30+BP244</f>
        <v>0</v>
      </c>
      <c r="BR244" s="32"/>
      <c r="BS244" s="32"/>
      <c r="BT244" s="30"/>
      <c r="BU244" s="30"/>
      <c r="BV244" s="32"/>
      <c r="BW244" s="32"/>
      <c r="BX244" s="30"/>
      <c r="BY244" s="33">
        <v>0</v>
      </c>
      <c r="BZ244" s="33">
        <v>0</v>
      </c>
      <c r="CA244" s="33">
        <v>0</v>
      </c>
      <c r="CB244" s="33">
        <v>107</v>
      </c>
      <c r="CC244" s="34"/>
      <c r="CD244" s="32"/>
      <c r="CE244" s="34"/>
      <c r="CF244" s="34"/>
      <c r="CG244" s="20"/>
      <c r="CH244" s="30"/>
      <c r="CI244" s="35"/>
      <c r="CJ244" s="30"/>
      <c r="CK244" s="30"/>
      <c r="CL244" s="20"/>
      <c r="CM244" s="30"/>
      <c r="CN244" s="28">
        <v>44926</v>
      </c>
      <c r="CO244" s="36" t="s">
        <v>932</v>
      </c>
      <c r="CP244" s="29">
        <v>82</v>
      </c>
      <c r="CQ244" s="37"/>
      <c r="CR244" s="38">
        <v>20688000</v>
      </c>
      <c r="CS244" s="39">
        <v>0</v>
      </c>
      <c r="CT244" s="39">
        <v>0</v>
      </c>
      <c r="CU244" s="39">
        <v>0</v>
      </c>
      <c r="CV244" s="39">
        <v>0</v>
      </c>
      <c r="CW244" s="38">
        <v>20688000</v>
      </c>
      <c r="CX244" s="40">
        <v>44926</v>
      </c>
    </row>
    <row r="245" spans="1:102" ht="20.25" customHeight="1" x14ac:dyDescent="0.25">
      <c r="A245" s="10" t="s">
        <v>1106</v>
      </c>
      <c r="B245" s="13" t="s">
        <v>1107</v>
      </c>
      <c r="C245" s="1" t="s">
        <v>103</v>
      </c>
      <c r="D245" s="1" t="s">
        <v>124</v>
      </c>
      <c r="E245" s="1" t="s">
        <v>191</v>
      </c>
      <c r="F245" s="6" t="s">
        <v>104</v>
      </c>
      <c r="G245" s="14" t="s">
        <v>104</v>
      </c>
      <c r="H245" s="15" t="s">
        <v>104</v>
      </c>
      <c r="I245" s="15"/>
      <c r="J245" s="60" t="s">
        <v>1253</v>
      </c>
      <c r="K245" s="49" t="s">
        <v>1283</v>
      </c>
      <c r="L245" s="7">
        <v>15516000</v>
      </c>
      <c r="M245" s="18">
        <f t="shared" si="18"/>
        <v>5172000</v>
      </c>
      <c r="N245" s="3">
        <v>3</v>
      </c>
      <c r="O245" s="8"/>
      <c r="P245" s="8">
        <f t="shared" si="25"/>
        <v>90</v>
      </c>
      <c r="Q245" s="19">
        <v>44812</v>
      </c>
      <c r="R245" s="20">
        <v>44813</v>
      </c>
      <c r="S245" s="20">
        <v>44903</v>
      </c>
      <c r="T245" s="20" t="str">
        <f t="shared" si="8"/>
        <v>EN EJECUCION</v>
      </c>
      <c r="U245" s="21" t="e">
        <f t="shared" ca="1" si="11"/>
        <v>#VALUE!</v>
      </c>
      <c r="V245" s="2">
        <v>2</v>
      </c>
      <c r="W245" s="22" t="s">
        <v>171</v>
      </c>
      <c r="X245" s="14" t="s">
        <v>105</v>
      </c>
      <c r="Y245" s="17" t="s">
        <v>106</v>
      </c>
      <c r="Z245" s="51">
        <v>79115862</v>
      </c>
      <c r="AA245" s="23" t="s">
        <v>249</v>
      </c>
      <c r="AB245" s="3"/>
      <c r="AC245" s="23"/>
      <c r="AD245" s="23"/>
      <c r="AE245" s="23"/>
      <c r="AF245" s="23"/>
      <c r="AG245" s="23"/>
      <c r="AH245" s="23"/>
      <c r="AI245" s="23"/>
      <c r="AJ245" s="17" t="s">
        <v>333</v>
      </c>
      <c r="AK245" s="3" t="s">
        <v>340</v>
      </c>
      <c r="AL245" s="3">
        <v>75708</v>
      </c>
      <c r="AM245" s="52" t="s">
        <v>1368</v>
      </c>
      <c r="AN245" s="56">
        <v>20225320010403</v>
      </c>
      <c r="AO245" s="3"/>
      <c r="AP245" s="4"/>
      <c r="AQ245" s="48" t="s">
        <v>571</v>
      </c>
      <c r="AR245" s="3">
        <v>2105</v>
      </c>
      <c r="AS245" s="3" t="s">
        <v>1540</v>
      </c>
      <c r="AT245" s="3" t="s">
        <v>107</v>
      </c>
      <c r="AU245" s="3">
        <v>644</v>
      </c>
      <c r="AV245" s="24">
        <v>20688000</v>
      </c>
      <c r="AW245" s="25">
        <v>44806</v>
      </c>
      <c r="AX245" s="3">
        <v>701</v>
      </c>
      <c r="AY245" s="26">
        <v>15516000</v>
      </c>
      <c r="AZ245" s="5">
        <v>44813</v>
      </c>
      <c r="BA245" s="10" t="s">
        <v>1611</v>
      </c>
      <c r="BB245" s="3" t="s">
        <v>116</v>
      </c>
      <c r="BC245" s="27" t="s">
        <v>1480</v>
      </c>
      <c r="BD245" s="9">
        <v>44812</v>
      </c>
      <c r="BE245" s="28" t="str">
        <f t="shared" si="26"/>
        <v>NO</v>
      </c>
      <c r="BF245" s="29"/>
      <c r="BG245" s="30"/>
      <c r="BH245" s="30"/>
      <c r="BI245" s="31"/>
      <c r="BJ245" s="30"/>
      <c r="BK245" s="31"/>
      <c r="BL245" s="30"/>
      <c r="BM245" s="31"/>
      <c r="BN245" s="32"/>
      <c r="BO245" s="32"/>
      <c r="BP245" s="30"/>
      <c r="BQ245" s="30">
        <f t="shared" si="23"/>
        <v>0</v>
      </c>
      <c r="BR245" s="32"/>
      <c r="BS245" s="32"/>
      <c r="BT245" s="30"/>
      <c r="BU245" s="30"/>
      <c r="BV245" s="32"/>
      <c r="BW245" s="32"/>
      <c r="BX245" s="30"/>
      <c r="BY245" s="33">
        <v>0</v>
      </c>
      <c r="BZ245" s="33">
        <v>0</v>
      </c>
      <c r="CA245" s="33">
        <v>0</v>
      </c>
      <c r="CB245" s="33">
        <v>0</v>
      </c>
      <c r="CC245" s="34"/>
      <c r="CD245" s="32"/>
      <c r="CE245" s="34"/>
      <c r="CF245" s="34"/>
      <c r="CG245" s="20"/>
      <c r="CH245" s="30"/>
      <c r="CI245" s="35"/>
      <c r="CJ245" s="30"/>
      <c r="CK245" s="30"/>
      <c r="CL245" s="20"/>
      <c r="CM245" s="30"/>
      <c r="CN245" s="28">
        <v>44903</v>
      </c>
      <c r="CO245" s="36" t="s">
        <v>932</v>
      </c>
      <c r="CP245" s="29">
        <v>59</v>
      </c>
      <c r="CQ245" s="37"/>
      <c r="CR245" s="38">
        <v>15516000</v>
      </c>
      <c r="CS245" s="39">
        <v>0</v>
      </c>
      <c r="CT245" s="39">
        <v>0</v>
      </c>
      <c r="CU245" s="39">
        <v>0</v>
      </c>
      <c r="CV245" s="39">
        <v>0</v>
      </c>
      <c r="CW245" s="38">
        <v>15516000</v>
      </c>
      <c r="CX245" s="40">
        <v>44903</v>
      </c>
    </row>
    <row r="246" spans="1:102" ht="20.25" customHeight="1" x14ac:dyDescent="0.25">
      <c r="A246" s="10" t="s">
        <v>1068</v>
      </c>
      <c r="B246" s="13" t="s">
        <v>1108</v>
      </c>
      <c r="C246" s="1" t="s">
        <v>103</v>
      </c>
      <c r="D246" s="1" t="s">
        <v>124</v>
      </c>
      <c r="E246" s="1" t="s">
        <v>191</v>
      </c>
      <c r="F246" s="6" t="s">
        <v>104</v>
      </c>
      <c r="G246" s="14" t="s">
        <v>104</v>
      </c>
      <c r="H246" s="15" t="s">
        <v>104</v>
      </c>
      <c r="I246" s="15"/>
      <c r="J246" s="60" t="s">
        <v>113</v>
      </c>
      <c r="K246" s="49" t="s">
        <v>1260</v>
      </c>
      <c r="L246" s="7">
        <v>18300000</v>
      </c>
      <c r="M246" s="18">
        <f t="shared" si="18"/>
        <v>6100000</v>
      </c>
      <c r="N246" s="3">
        <v>3</v>
      </c>
      <c r="O246" s="8"/>
      <c r="P246" s="8">
        <f t="shared" si="25"/>
        <v>90</v>
      </c>
      <c r="Q246" s="19">
        <v>44813</v>
      </c>
      <c r="R246" s="20">
        <v>44818</v>
      </c>
      <c r="S246" s="20">
        <v>44908</v>
      </c>
      <c r="T246" s="20" t="str">
        <f t="shared" si="8"/>
        <v>EN EJECUCION</v>
      </c>
      <c r="U246" s="21" t="e">
        <f t="shared" ca="1" si="11"/>
        <v>#VALUE!</v>
      </c>
      <c r="V246" s="2">
        <v>3</v>
      </c>
      <c r="W246" s="22" t="s">
        <v>1390</v>
      </c>
      <c r="X246" s="14" t="s">
        <v>105</v>
      </c>
      <c r="Y246" s="17" t="s">
        <v>106</v>
      </c>
      <c r="Z246" s="51">
        <v>19455951</v>
      </c>
      <c r="AA246" s="23"/>
      <c r="AB246" s="3"/>
      <c r="AC246" s="23"/>
      <c r="AD246" s="23"/>
      <c r="AE246" s="23"/>
      <c r="AF246" s="23"/>
      <c r="AG246" s="23"/>
      <c r="AH246" s="23"/>
      <c r="AI246" s="23"/>
      <c r="AJ246" s="17" t="s">
        <v>1569</v>
      </c>
      <c r="AK246" s="3" t="s">
        <v>309</v>
      </c>
      <c r="AL246" s="3">
        <v>75288</v>
      </c>
      <c r="AM246" s="52" t="s">
        <v>197</v>
      </c>
      <c r="AN246" s="56">
        <v>20225320009423</v>
      </c>
      <c r="AO246" s="3"/>
      <c r="AP246" s="4"/>
      <c r="AQ246" s="48" t="s">
        <v>571</v>
      </c>
      <c r="AR246" s="3">
        <v>2105</v>
      </c>
      <c r="AS246" s="3" t="s">
        <v>1540</v>
      </c>
      <c r="AT246" s="3" t="s">
        <v>107</v>
      </c>
      <c r="AU246" s="3">
        <v>613</v>
      </c>
      <c r="AV246" s="24">
        <v>97600000</v>
      </c>
      <c r="AW246" s="25">
        <v>44790</v>
      </c>
      <c r="AX246" s="3">
        <v>704</v>
      </c>
      <c r="AY246" s="26">
        <v>18300000</v>
      </c>
      <c r="AZ246" s="5">
        <v>44813</v>
      </c>
      <c r="BA246" s="10" t="s">
        <v>1612</v>
      </c>
      <c r="BB246" s="3" t="s">
        <v>116</v>
      </c>
      <c r="BC246" s="27" t="s">
        <v>1480</v>
      </c>
      <c r="BD246" s="9">
        <v>44816</v>
      </c>
      <c r="BE246" s="28" t="str">
        <f t="shared" si="26"/>
        <v>NO</v>
      </c>
      <c r="BF246" s="29"/>
      <c r="BG246" s="30"/>
      <c r="BH246" s="30"/>
      <c r="BI246" s="31"/>
      <c r="BJ246" s="30"/>
      <c r="BK246" s="31"/>
      <c r="BL246" s="30"/>
      <c r="BM246" s="31"/>
      <c r="BN246" s="32"/>
      <c r="BO246" s="32"/>
      <c r="BP246" s="30"/>
      <c r="BQ246" s="30">
        <f t="shared" si="23"/>
        <v>0</v>
      </c>
      <c r="BR246" s="32"/>
      <c r="BS246" s="32"/>
      <c r="BT246" s="30"/>
      <c r="BU246" s="30"/>
      <c r="BV246" s="32"/>
      <c r="BW246" s="32"/>
      <c r="BX246" s="30"/>
      <c r="BY246" s="33">
        <v>0</v>
      </c>
      <c r="BZ246" s="33">
        <v>0</v>
      </c>
      <c r="CA246" s="33">
        <v>0</v>
      </c>
      <c r="CB246" s="33">
        <v>0</v>
      </c>
      <c r="CC246" s="34"/>
      <c r="CD246" s="32"/>
      <c r="CE246" s="34"/>
      <c r="CF246" s="34"/>
      <c r="CG246" s="20"/>
      <c r="CH246" s="30"/>
      <c r="CI246" s="35"/>
      <c r="CJ246" s="30"/>
      <c r="CK246" s="30"/>
      <c r="CL246" s="20"/>
      <c r="CM246" s="30"/>
      <c r="CN246" s="28">
        <v>44908</v>
      </c>
      <c r="CO246" s="36" t="s">
        <v>932</v>
      </c>
      <c r="CP246" s="29">
        <v>64</v>
      </c>
      <c r="CQ246" s="37"/>
      <c r="CR246" s="38">
        <v>18300000</v>
      </c>
      <c r="CS246" s="39">
        <v>0</v>
      </c>
      <c r="CT246" s="39">
        <v>0</v>
      </c>
      <c r="CU246" s="39">
        <v>0</v>
      </c>
      <c r="CV246" s="39">
        <v>0</v>
      </c>
      <c r="CW246" s="38">
        <v>18300000</v>
      </c>
      <c r="CX246" s="40">
        <v>44908</v>
      </c>
    </row>
    <row r="247" spans="1:102" ht="20.25" customHeight="1" x14ac:dyDescent="0.25">
      <c r="A247" s="10" t="s">
        <v>1066</v>
      </c>
      <c r="B247" s="13" t="s">
        <v>1109</v>
      </c>
      <c r="C247" s="1" t="s">
        <v>103</v>
      </c>
      <c r="D247" s="1" t="s">
        <v>124</v>
      </c>
      <c r="E247" s="1" t="s">
        <v>191</v>
      </c>
      <c r="F247" s="6" t="s">
        <v>104</v>
      </c>
      <c r="G247" s="14" t="s">
        <v>104</v>
      </c>
      <c r="H247" s="15" t="s">
        <v>104</v>
      </c>
      <c r="I247" s="15" t="s">
        <v>1161</v>
      </c>
      <c r="J247" s="60" t="s">
        <v>1221</v>
      </c>
      <c r="K247" s="49" t="s">
        <v>1259</v>
      </c>
      <c r="L247" s="7">
        <v>8880000</v>
      </c>
      <c r="M247" s="18">
        <f t="shared" si="18"/>
        <v>2960000</v>
      </c>
      <c r="N247" s="3">
        <v>3</v>
      </c>
      <c r="O247" s="8"/>
      <c r="P247" s="8">
        <f t="shared" si="25"/>
        <v>90</v>
      </c>
      <c r="Q247" s="19">
        <v>44813</v>
      </c>
      <c r="R247" s="20">
        <v>44813</v>
      </c>
      <c r="S247" s="20">
        <v>44903</v>
      </c>
      <c r="T247" s="20" t="str">
        <f t="shared" si="8"/>
        <v>EN EJECUCION</v>
      </c>
      <c r="U247" s="21" t="e">
        <v>#VALUE!</v>
      </c>
      <c r="V247" s="2">
        <v>2</v>
      </c>
      <c r="W247" s="22" t="s">
        <v>1391</v>
      </c>
      <c r="X247" s="14" t="s">
        <v>105</v>
      </c>
      <c r="Y247" s="17" t="s">
        <v>106</v>
      </c>
      <c r="Z247" s="51">
        <v>1032477431</v>
      </c>
      <c r="AA247" s="23" t="s">
        <v>1161</v>
      </c>
      <c r="AB247" s="3" t="s">
        <v>1161</v>
      </c>
      <c r="AC247" s="23" t="s">
        <v>1161</v>
      </c>
      <c r="AD247" s="23" t="s">
        <v>1161</v>
      </c>
      <c r="AE247" s="23" t="s">
        <v>1161</v>
      </c>
      <c r="AF247" s="23" t="s">
        <v>1161</v>
      </c>
      <c r="AG247" s="23" t="s">
        <v>1161</v>
      </c>
      <c r="AH247" s="23" t="s">
        <v>1161</v>
      </c>
      <c r="AI247" s="23" t="s">
        <v>1161</v>
      </c>
      <c r="AJ247" s="17" t="s">
        <v>717</v>
      </c>
      <c r="AK247" s="3" t="s">
        <v>1161</v>
      </c>
      <c r="AL247" s="3">
        <v>75215</v>
      </c>
      <c r="AM247" s="52" t="s">
        <v>1508</v>
      </c>
      <c r="AN247" s="56">
        <v>20225320010233</v>
      </c>
      <c r="AO247" s="3" t="s">
        <v>1161</v>
      </c>
      <c r="AP247" s="4" t="s">
        <v>1161</v>
      </c>
      <c r="AQ247" s="48" t="s">
        <v>719</v>
      </c>
      <c r="AR247" s="3">
        <v>2100</v>
      </c>
      <c r="AS247" s="3" t="s">
        <v>720</v>
      </c>
      <c r="AT247" s="3" t="s">
        <v>107</v>
      </c>
      <c r="AU247" s="3">
        <v>618</v>
      </c>
      <c r="AV247" s="24" t="s">
        <v>1566</v>
      </c>
      <c r="AW247" s="25" t="s">
        <v>1567</v>
      </c>
      <c r="AX247" s="3">
        <v>700</v>
      </c>
      <c r="AY247" s="26">
        <v>8880000</v>
      </c>
      <c r="AZ247" s="5">
        <v>44813</v>
      </c>
      <c r="BA247" s="10" t="s">
        <v>1613</v>
      </c>
      <c r="BB247" s="3" t="s">
        <v>131</v>
      </c>
      <c r="BC247" s="27" t="s">
        <v>1480</v>
      </c>
      <c r="BD247" s="9">
        <v>44813</v>
      </c>
      <c r="BE247" s="28" t="s">
        <v>167</v>
      </c>
      <c r="BF247" s="29" t="s">
        <v>1161</v>
      </c>
      <c r="BG247" s="30" t="s">
        <v>1161</v>
      </c>
      <c r="BH247" s="30"/>
      <c r="BI247" s="31"/>
      <c r="BJ247" s="30"/>
      <c r="BK247" s="31"/>
      <c r="BL247" s="30"/>
      <c r="BM247" s="31"/>
      <c r="BN247" s="32"/>
      <c r="BO247" s="32"/>
      <c r="BP247" s="30"/>
      <c r="BQ247" s="30">
        <f t="shared" si="23"/>
        <v>0</v>
      </c>
      <c r="BR247" s="32"/>
      <c r="BS247" s="32"/>
      <c r="BT247" s="30"/>
      <c r="BU247" s="30"/>
      <c r="BV247" s="32"/>
      <c r="BW247" s="32"/>
      <c r="BX247" s="30"/>
      <c r="BY247" s="33">
        <v>0</v>
      </c>
      <c r="BZ247" s="33">
        <v>0</v>
      </c>
      <c r="CA247" s="33">
        <v>0</v>
      </c>
      <c r="CB247" s="33">
        <v>0</v>
      </c>
      <c r="CC247" s="34"/>
      <c r="CD247" s="32"/>
      <c r="CE247" s="34"/>
      <c r="CF247" s="34"/>
      <c r="CG247" s="20"/>
      <c r="CH247" s="30"/>
      <c r="CI247" s="35"/>
      <c r="CJ247" s="30"/>
      <c r="CK247" s="30"/>
      <c r="CL247" s="20"/>
      <c r="CM247" s="30"/>
      <c r="CN247" s="28">
        <v>44903</v>
      </c>
      <c r="CO247" s="36" t="s">
        <v>932</v>
      </c>
      <c r="CP247" s="29">
        <v>59</v>
      </c>
      <c r="CQ247" s="37"/>
      <c r="CR247" s="38">
        <v>8880000</v>
      </c>
      <c r="CS247" s="39">
        <v>0</v>
      </c>
      <c r="CT247" s="39">
        <v>0</v>
      </c>
      <c r="CU247" s="39">
        <v>0</v>
      </c>
      <c r="CV247" s="39">
        <v>0</v>
      </c>
      <c r="CW247" s="38">
        <v>8880000</v>
      </c>
      <c r="CX247" s="40">
        <v>44903</v>
      </c>
    </row>
    <row r="248" spans="1:102" ht="20.25" customHeight="1" x14ac:dyDescent="0.25">
      <c r="A248" s="10" t="s">
        <v>1068</v>
      </c>
      <c r="B248" s="13" t="s">
        <v>1110</v>
      </c>
      <c r="C248" s="1" t="s">
        <v>103</v>
      </c>
      <c r="D248" s="1" t="s">
        <v>124</v>
      </c>
      <c r="E248" s="1" t="s">
        <v>191</v>
      </c>
      <c r="F248" s="6" t="s">
        <v>104</v>
      </c>
      <c r="G248" s="14" t="s">
        <v>104</v>
      </c>
      <c r="H248" s="15" t="s">
        <v>104</v>
      </c>
      <c r="I248" s="15"/>
      <c r="J248" s="60" t="s">
        <v>113</v>
      </c>
      <c r="K248" s="49" t="s">
        <v>1260</v>
      </c>
      <c r="L248" s="7">
        <v>18300000</v>
      </c>
      <c r="M248" s="18">
        <f t="shared" si="18"/>
        <v>6100000</v>
      </c>
      <c r="N248" s="3">
        <v>3</v>
      </c>
      <c r="O248" s="8"/>
      <c r="P248" s="8">
        <f t="shared" si="25"/>
        <v>90</v>
      </c>
      <c r="Q248" s="19">
        <v>44813</v>
      </c>
      <c r="R248" s="20">
        <v>44818</v>
      </c>
      <c r="S248" s="20">
        <v>44908</v>
      </c>
      <c r="T248" s="20" t="str">
        <f t="shared" si="8"/>
        <v>EN EJECUCION</v>
      </c>
      <c r="U248" s="21" t="e">
        <f t="shared" ca="1" si="11"/>
        <v>#VALUE!</v>
      </c>
      <c r="V248" s="2">
        <v>3</v>
      </c>
      <c r="W248" s="22" t="s">
        <v>1392</v>
      </c>
      <c r="X248" s="14" t="s">
        <v>105</v>
      </c>
      <c r="Y248" s="17" t="s">
        <v>106</v>
      </c>
      <c r="Z248" s="51">
        <v>79747514</v>
      </c>
      <c r="AA248" s="23"/>
      <c r="AB248" s="3"/>
      <c r="AC248" s="23"/>
      <c r="AD248" s="23"/>
      <c r="AE248" s="23"/>
      <c r="AF248" s="23"/>
      <c r="AG248" s="23"/>
      <c r="AH248" s="23"/>
      <c r="AI248" s="23"/>
      <c r="AJ248" s="17" t="s">
        <v>1569</v>
      </c>
      <c r="AK248" s="3" t="s">
        <v>309</v>
      </c>
      <c r="AL248" s="3">
        <v>75288</v>
      </c>
      <c r="AM248" s="52" t="s">
        <v>1614</v>
      </c>
      <c r="AN248" s="56">
        <v>20225320009443</v>
      </c>
      <c r="AO248" s="3"/>
      <c r="AP248" s="4"/>
      <c r="AQ248" s="48" t="s">
        <v>571</v>
      </c>
      <c r="AR248" s="3">
        <v>2105</v>
      </c>
      <c r="AS248" s="3" t="s">
        <v>1540</v>
      </c>
      <c r="AT248" s="3" t="s">
        <v>107</v>
      </c>
      <c r="AU248" s="3">
        <v>613</v>
      </c>
      <c r="AV248" s="24">
        <v>97600000</v>
      </c>
      <c r="AW248" s="25">
        <v>44790</v>
      </c>
      <c r="AX248" s="3">
        <v>703</v>
      </c>
      <c r="AY248" s="26">
        <v>18300000</v>
      </c>
      <c r="AZ248" s="5">
        <v>44813</v>
      </c>
      <c r="BA248" s="10" t="s">
        <v>1615</v>
      </c>
      <c r="BB248" s="3" t="s">
        <v>116</v>
      </c>
      <c r="BC248" s="27" t="s">
        <v>1573</v>
      </c>
      <c r="BD248" s="9">
        <v>44817</v>
      </c>
      <c r="BE248" s="28" t="str">
        <f t="shared" si="26"/>
        <v>NO</v>
      </c>
      <c r="BF248" s="29"/>
      <c r="BG248" s="30"/>
      <c r="BH248" s="30"/>
      <c r="BI248" s="31"/>
      <c r="BJ248" s="30"/>
      <c r="BK248" s="31"/>
      <c r="BL248" s="30"/>
      <c r="BM248" s="31"/>
      <c r="BN248" s="32"/>
      <c r="BO248" s="32"/>
      <c r="BP248" s="30"/>
      <c r="BQ248" s="30">
        <f t="shared" si="23"/>
        <v>0</v>
      </c>
      <c r="BR248" s="32"/>
      <c r="BS248" s="32"/>
      <c r="BT248" s="30"/>
      <c r="BU248" s="30"/>
      <c r="BV248" s="32"/>
      <c r="BW248" s="32"/>
      <c r="BX248" s="30"/>
      <c r="BY248" s="33">
        <v>0</v>
      </c>
      <c r="BZ248" s="33">
        <v>0</v>
      </c>
      <c r="CA248" s="33">
        <v>0</v>
      </c>
      <c r="CB248" s="33">
        <v>0</v>
      </c>
      <c r="CC248" s="34"/>
      <c r="CD248" s="32"/>
      <c r="CE248" s="34"/>
      <c r="CF248" s="34"/>
      <c r="CG248" s="20"/>
      <c r="CH248" s="30"/>
      <c r="CI248" s="35"/>
      <c r="CJ248" s="30"/>
      <c r="CK248" s="30"/>
      <c r="CL248" s="20"/>
      <c r="CM248" s="30"/>
      <c r="CN248" s="28">
        <v>44908</v>
      </c>
      <c r="CO248" s="36" t="s">
        <v>932</v>
      </c>
      <c r="CP248" s="29">
        <v>64</v>
      </c>
      <c r="CQ248" s="37"/>
      <c r="CR248" s="38">
        <v>18300000</v>
      </c>
      <c r="CS248" s="39">
        <v>0</v>
      </c>
      <c r="CT248" s="39">
        <v>0</v>
      </c>
      <c r="CU248" s="39">
        <v>0</v>
      </c>
      <c r="CV248" s="39">
        <v>0</v>
      </c>
      <c r="CW248" s="38">
        <v>18300000</v>
      </c>
      <c r="CX248" s="40">
        <v>44908</v>
      </c>
    </row>
    <row r="249" spans="1:102" ht="20.25" customHeight="1" x14ac:dyDescent="0.25">
      <c r="A249" s="10" t="s">
        <v>1058</v>
      </c>
      <c r="B249" s="13" t="s">
        <v>1111</v>
      </c>
      <c r="C249" s="1" t="s">
        <v>103</v>
      </c>
      <c r="D249" s="1" t="s">
        <v>124</v>
      </c>
      <c r="E249" s="1" t="s">
        <v>191</v>
      </c>
      <c r="F249" s="6" t="s">
        <v>104</v>
      </c>
      <c r="G249" s="14" t="s">
        <v>104</v>
      </c>
      <c r="H249" s="15" t="s">
        <v>104</v>
      </c>
      <c r="I249" s="15"/>
      <c r="J249" s="60" t="s">
        <v>1253</v>
      </c>
      <c r="K249" s="49" t="s">
        <v>1254</v>
      </c>
      <c r="L249" s="7">
        <v>14400000</v>
      </c>
      <c r="M249" s="18">
        <f t="shared" si="18"/>
        <v>4800000</v>
      </c>
      <c r="N249" s="3">
        <v>3</v>
      </c>
      <c r="O249" s="8"/>
      <c r="P249" s="8">
        <f t="shared" si="25"/>
        <v>90</v>
      </c>
      <c r="Q249" s="19">
        <v>44813</v>
      </c>
      <c r="R249" s="20">
        <v>44817</v>
      </c>
      <c r="S249" s="20">
        <v>44907</v>
      </c>
      <c r="T249" s="20" t="str">
        <f t="shared" si="8"/>
        <v>EN EJECUCION</v>
      </c>
      <c r="U249" s="21" t="e">
        <f t="shared" ca="1" si="11"/>
        <v>#VALUE!</v>
      </c>
      <c r="V249" s="2">
        <v>2</v>
      </c>
      <c r="W249" s="22" t="s">
        <v>1393</v>
      </c>
      <c r="X249" s="14" t="s">
        <v>108</v>
      </c>
      <c r="Y249" s="17" t="s">
        <v>106</v>
      </c>
      <c r="Z249" s="51">
        <v>52869352</v>
      </c>
      <c r="AA249" s="23"/>
      <c r="AB249" s="3"/>
      <c r="AC249" s="23"/>
      <c r="AD249" s="23"/>
      <c r="AE249" s="23"/>
      <c r="AF249" s="23"/>
      <c r="AG249" s="23"/>
      <c r="AH249" s="23"/>
      <c r="AI249" s="23"/>
      <c r="AJ249" s="17" t="s">
        <v>233</v>
      </c>
      <c r="AK249" s="3" t="s">
        <v>340</v>
      </c>
      <c r="AL249" s="3">
        <v>75012</v>
      </c>
      <c r="AM249" s="52" t="s">
        <v>1368</v>
      </c>
      <c r="AN249" s="56">
        <v>20225320010403</v>
      </c>
      <c r="AO249" s="3"/>
      <c r="AP249" s="4"/>
      <c r="AQ249" s="48" t="s">
        <v>571</v>
      </c>
      <c r="AR249" s="3">
        <v>2105</v>
      </c>
      <c r="AS249" s="3" t="s">
        <v>1540</v>
      </c>
      <c r="AT249" s="3" t="s">
        <v>107</v>
      </c>
      <c r="AU249" s="3">
        <v>610</v>
      </c>
      <c r="AV249" s="24">
        <v>57600000</v>
      </c>
      <c r="AW249" s="25">
        <v>44790</v>
      </c>
      <c r="AX249" s="3">
        <v>708</v>
      </c>
      <c r="AY249" s="26">
        <v>14400000</v>
      </c>
      <c r="AZ249" s="5">
        <v>44817</v>
      </c>
      <c r="BA249" s="10" t="s">
        <v>1616</v>
      </c>
      <c r="BB249" s="3" t="s">
        <v>131</v>
      </c>
      <c r="BC249" s="27" t="s">
        <v>1480</v>
      </c>
      <c r="BD249" s="9">
        <v>44816</v>
      </c>
      <c r="BE249" s="28" t="str">
        <f t="shared" si="26"/>
        <v>NO</v>
      </c>
      <c r="BF249" s="29"/>
      <c r="BG249" s="30"/>
      <c r="BH249" s="30"/>
      <c r="BI249" s="31"/>
      <c r="BJ249" s="30"/>
      <c r="BK249" s="31"/>
      <c r="BL249" s="30"/>
      <c r="BM249" s="31"/>
      <c r="BN249" s="32"/>
      <c r="BO249" s="32"/>
      <c r="BP249" s="30"/>
      <c r="BQ249" s="30">
        <f t="shared" si="23"/>
        <v>0</v>
      </c>
      <c r="BR249" s="32"/>
      <c r="BS249" s="32"/>
      <c r="BT249" s="30"/>
      <c r="BU249" s="30"/>
      <c r="BV249" s="32"/>
      <c r="BW249" s="32"/>
      <c r="BX249" s="30"/>
      <c r="BY249" s="33">
        <v>0</v>
      </c>
      <c r="BZ249" s="33">
        <v>0</v>
      </c>
      <c r="CA249" s="33">
        <v>0</v>
      </c>
      <c r="CB249" s="33">
        <v>0</v>
      </c>
      <c r="CC249" s="34"/>
      <c r="CD249" s="32"/>
      <c r="CE249" s="34"/>
      <c r="CF249" s="34"/>
      <c r="CG249" s="20"/>
      <c r="CH249" s="30"/>
      <c r="CI249" s="35"/>
      <c r="CJ249" s="30"/>
      <c r="CK249" s="30"/>
      <c r="CL249" s="20"/>
      <c r="CM249" s="30"/>
      <c r="CN249" s="28">
        <v>44907</v>
      </c>
      <c r="CO249" s="36" t="s">
        <v>932</v>
      </c>
      <c r="CP249" s="29">
        <v>63</v>
      </c>
      <c r="CQ249" s="37"/>
      <c r="CR249" s="38">
        <v>14400000</v>
      </c>
      <c r="CS249" s="39">
        <v>0</v>
      </c>
      <c r="CT249" s="39">
        <v>0</v>
      </c>
      <c r="CU249" s="39">
        <v>0</v>
      </c>
      <c r="CV249" s="39">
        <v>0</v>
      </c>
      <c r="CW249" s="38">
        <v>14400000</v>
      </c>
      <c r="CX249" s="40">
        <v>44907</v>
      </c>
    </row>
    <row r="250" spans="1:102" ht="20.25" customHeight="1" x14ac:dyDescent="0.25">
      <c r="A250" s="10" t="s">
        <v>1112</v>
      </c>
      <c r="B250" s="13" t="s">
        <v>1113</v>
      </c>
      <c r="C250" s="1" t="s">
        <v>103</v>
      </c>
      <c r="D250" s="1" t="s">
        <v>124</v>
      </c>
      <c r="E250" s="1" t="s">
        <v>191</v>
      </c>
      <c r="F250" s="6" t="s">
        <v>104</v>
      </c>
      <c r="G250" s="14" t="s">
        <v>104</v>
      </c>
      <c r="H250" s="15" t="s">
        <v>104</v>
      </c>
      <c r="I250" s="15"/>
      <c r="J250" s="60" t="s">
        <v>1284</v>
      </c>
      <c r="K250" s="49" t="s">
        <v>1285</v>
      </c>
      <c r="L250" s="7">
        <v>7050000</v>
      </c>
      <c r="M250" s="18">
        <f t="shared" si="18"/>
        <v>2350000</v>
      </c>
      <c r="N250" s="3">
        <v>3</v>
      </c>
      <c r="O250" s="8"/>
      <c r="P250" s="8">
        <f t="shared" si="25"/>
        <v>90</v>
      </c>
      <c r="Q250" s="19">
        <v>44816</v>
      </c>
      <c r="R250" s="20">
        <v>44818</v>
      </c>
      <c r="S250" s="20">
        <v>44908</v>
      </c>
      <c r="T250" s="20" t="str">
        <f t="shared" si="8"/>
        <v>EN EJECUCION</v>
      </c>
      <c r="U250" s="21" t="e">
        <f t="shared" ca="1" si="11"/>
        <v>#VALUE!</v>
      </c>
      <c r="V250" s="2">
        <v>5</v>
      </c>
      <c r="W250" s="22" t="s">
        <v>258</v>
      </c>
      <c r="X250" s="14" t="s">
        <v>108</v>
      </c>
      <c r="Y250" s="17" t="s">
        <v>106</v>
      </c>
      <c r="Z250" s="51" t="s">
        <v>259</v>
      </c>
      <c r="AA250" s="23" t="s">
        <v>110</v>
      </c>
      <c r="AB250" s="3"/>
      <c r="AC250" s="23"/>
      <c r="AD250" s="23"/>
      <c r="AE250" s="23"/>
      <c r="AF250" s="23"/>
      <c r="AG250" s="23"/>
      <c r="AH250" s="23"/>
      <c r="AI250" s="23"/>
      <c r="AJ250" s="17"/>
      <c r="AK250" s="3" t="s">
        <v>309</v>
      </c>
      <c r="AL250" s="3">
        <v>75725</v>
      </c>
      <c r="AM250" s="52" t="s">
        <v>1368</v>
      </c>
      <c r="AN250" s="56">
        <v>20225320009253</v>
      </c>
      <c r="AO250" s="3"/>
      <c r="AP250" s="4"/>
      <c r="AQ250" s="48" t="s">
        <v>571</v>
      </c>
      <c r="AR250" s="3">
        <v>2105</v>
      </c>
      <c r="AS250" s="3" t="s">
        <v>1540</v>
      </c>
      <c r="AT250" s="3" t="s">
        <v>107</v>
      </c>
      <c r="AU250" s="3">
        <v>646</v>
      </c>
      <c r="AV250" s="24">
        <v>28200000</v>
      </c>
      <c r="AW250" s="25">
        <v>44813</v>
      </c>
      <c r="AX250" s="3">
        <v>709</v>
      </c>
      <c r="AY250" s="26">
        <v>7050000</v>
      </c>
      <c r="AZ250" s="5">
        <v>44817</v>
      </c>
      <c r="BA250" s="10" t="s">
        <v>1617</v>
      </c>
      <c r="BB250" s="3" t="s">
        <v>116</v>
      </c>
      <c r="BC250" s="27" t="s">
        <v>1480</v>
      </c>
      <c r="BD250" s="9">
        <v>44816</v>
      </c>
      <c r="BE250" s="28" t="str">
        <f t="shared" si="26"/>
        <v>NO</v>
      </c>
      <c r="BF250" s="29"/>
      <c r="BG250" s="30"/>
      <c r="BH250" s="30"/>
      <c r="BI250" s="31"/>
      <c r="BJ250" s="30"/>
      <c r="BK250" s="31"/>
      <c r="BL250" s="30"/>
      <c r="BM250" s="31"/>
      <c r="BN250" s="32"/>
      <c r="BO250" s="32"/>
      <c r="BP250" s="30"/>
      <c r="BQ250" s="30">
        <f t="shared" si="23"/>
        <v>0</v>
      </c>
      <c r="BR250" s="32"/>
      <c r="BS250" s="32"/>
      <c r="BT250" s="30"/>
      <c r="BU250" s="30"/>
      <c r="BV250" s="32"/>
      <c r="BW250" s="32"/>
      <c r="BX250" s="30"/>
      <c r="BY250" s="33">
        <v>0</v>
      </c>
      <c r="BZ250" s="33">
        <v>0</v>
      </c>
      <c r="CA250" s="33">
        <v>0</v>
      </c>
      <c r="CB250" s="33">
        <v>0</v>
      </c>
      <c r="CC250" s="34"/>
      <c r="CD250" s="32"/>
      <c r="CE250" s="34"/>
      <c r="CF250" s="34"/>
      <c r="CG250" s="20"/>
      <c r="CH250" s="30"/>
      <c r="CI250" s="35"/>
      <c r="CJ250" s="30"/>
      <c r="CK250" s="30"/>
      <c r="CL250" s="20"/>
      <c r="CM250" s="30"/>
      <c r="CN250" s="28">
        <v>44908</v>
      </c>
      <c r="CO250" s="36" t="s">
        <v>932</v>
      </c>
      <c r="CP250" s="29">
        <v>64</v>
      </c>
      <c r="CQ250" s="37"/>
      <c r="CR250" s="38">
        <v>7050000</v>
      </c>
      <c r="CS250" s="39">
        <v>0</v>
      </c>
      <c r="CT250" s="39">
        <v>0</v>
      </c>
      <c r="CU250" s="39">
        <v>0</v>
      </c>
      <c r="CV250" s="39">
        <v>0</v>
      </c>
      <c r="CW250" s="38">
        <v>7050000</v>
      </c>
      <c r="CX250" s="40">
        <v>44908</v>
      </c>
    </row>
    <row r="251" spans="1:102" ht="20.25" customHeight="1" x14ac:dyDescent="0.25">
      <c r="A251" s="10" t="s">
        <v>1112</v>
      </c>
      <c r="B251" s="13" t="s">
        <v>1114</v>
      </c>
      <c r="C251" s="1" t="s">
        <v>103</v>
      </c>
      <c r="D251" s="1" t="s">
        <v>124</v>
      </c>
      <c r="E251" s="1" t="s">
        <v>191</v>
      </c>
      <c r="F251" s="6" t="s">
        <v>104</v>
      </c>
      <c r="G251" s="14" t="s">
        <v>104</v>
      </c>
      <c r="H251" s="15" t="s">
        <v>104</v>
      </c>
      <c r="I251" s="15"/>
      <c r="J251" s="60" t="s">
        <v>1284</v>
      </c>
      <c r="K251" s="49" t="s">
        <v>1286</v>
      </c>
      <c r="L251" s="7">
        <v>7050000</v>
      </c>
      <c r="M251" s="18">
        <f t="shared" si="18"/>
        <v>2350000</v>
      </c>
      <c r="N251" s="3">
        <v>3</v>
      </c>
      <c r="O251" s="8"/>
      <c r="P251" s="8">
        <f t="shared" si="25"/>
        <v>90</v>
      </c>
      <c r="Q251" s="19">
        <v>44816</v>
      </c>
      <c r="R251" s="20">
        <v>44818</v>
      </c>
      <c r="S251" s="20">
        <v>44908</v>
      </c>
      <c r="T251" s="20" t="str">
        <f t="shared" si="8"/>
        <v>EN EJECUCION</v>
      </c>
      <c r="U251" s="21" t="e">
        <f t="shared" ca="1" si="11"/>
        <v>#VALUE!</v>
      </c>
      <c r="V251" s="2">
        <v>5</v>
      </c>
      <c r="W251" s="22" t="s">
        <v>277</v>
      </c>
      <c r="X251" s="14" t="s">
        <v>105</v>
      </c>
      <c r="Y251" s="17" t="s">
        <v>106</v>
      </c>
      <c r="Z251" s="51">
        <v>79287493</v>
      </c>
      <c r="AA251" s="23"/>
      <c r="AB251" s="3"/>
      <c r="AC251" s="23"/>
      <c r="AD251" s="23"/>
      <c r="AE251" s="23"/>
      <c r="AF251" s="23"/>
      <c r="AG251" s="23"/>
      <c r="AH251" s="23"/>
      <c r="AI251" s="23"/>
      <c r="AJ251" s="17"/>
      <c r="AK251" s="3" t="s">
        <v>1533</v>
      </c>
      <c r="AL251" s="3">
        <v>75725</v>
      </c>
      <c r="AM251" s="52" t="s">
        <v>1426</v>
      </c>
      <c r="AN251" s="56">
        <v>20225320009303</v>
      </c>
      <c r="AO251" s="3"/>
      <c r="AP251" s="4"/>
      <c r="AQ251" s="48" t="s">
        <v>571</v>
      </c>
      <c r="AR251" s="3">
        <v>2105</v>
      </c>
      <c r="AS251" s="3" t="s">
        <v>1540</v>
      </c>
      <c r="AT251" s="3" t="s">
        <v>107</v>
      </c>
      <c r="AU251" s="3">
        <v>646</v>
      </c>
      <c r="AV251" s="24">
        <v>28200000</v>
      </c>
      <c r="AW251" s="25">
        <v>44813</v>
      </c>
      <c r="AX251" s="3">
        <v>710</v>
      </c>
      <c r="AY251" s="26">
        <v>7050000</v>
      </c>
      <c r="AZ251" s="5">
        <v>44817</v>
      </c>
      <c r="BA251" s="10" t="s">
        <v>1618</v>
      </c>
      <c r="BB251" s="3" t="s">
        <v>116</v>
      </c>
      <c r="BC251" s="27" t="s">
        <v>1480</v>
      </c>
      <c r="BD251" s="9">
        <v>44817</v>
      </c>
      <c r="BE251" s="28" t="str">
        <f t="shared" si="26"/>
        <v>NO</v>
      </c>
      <c r="BF251" s="29"/>
      <c r="BG251" s="30"/>
      <c r="BH251" s="30"/>
      <c r="BI251" s="31"/>
      <c r="BJ251" s="30"/>
      <c r="BK251" s="31"/>
      <c r="BL251" s="30"/>
      <c r="BM251" s="31"/>
      <c r="BN251" s="32"/>
      <c r="BO251" s="32"/>
      <c r="BP251" s="30"/>
      <c r="BQ251" s="30">
        <f t="shared" si="23"/>
        <v>0</v>
      </c>
      <c r="BR251" s="32"/>
      <c r="BS251" s="32"/>
      <c r="BT251" s="30"/>
      <c r="BU251" s="30"/>
      <c r="BV251" s="32"/>
      <c r="BW251" s="32"/>
      <c r="BX251" s="30"/>
      <c r="BY251" s="33">
        <v>0</v>
      </c>
      <c r="BZ251" s="33">
        <v>0</v>
      </c>
      <c r="CA251" s="33">
        <v>0</v>
      </c>
      <c r="CB251" s="33">
        <v>0</v>
      </c>
      <c r="CC251" s="34"/>
      <c r="CD251" s="32"/>
      <c r="CE251" s="34"/>
      <c r="CF251" s="34"/>
      <c r="CG251" s="20"/>
      <c r="CH251" s="30"/>
      <c r="CI251" s="35"/>
      <c r="CJ251" s="30"/>
      <c r="CK251" s="30"/>
      <c r="CL251" s="20"/>
      <c r="CM251" s="30"/>
      <c r="CN251" s="28">
        <v>44908</v>
      </c>
      <c r="CO251" s="36" t="s">
        <v>932</v>
      </c>
      <c r="CP251" s="29">
        <v>64</v>
      </c>
      <c r="CQ251" s="37"/>
      <c r="CR251" s="38">
        <v>7050000</v>
      </c>
      <c r="CS251" s="39">
        <v>0</v>
      </c>
      <c r="CT251" s="39">
        <v>0</v>
      </c>
      <c r="CU251" s="39">
        <v>0</v>
      </c>
      <c r="CV251" s="39">
        <v>0</v>
      </c>
      <c r="CW251" s="38">
        <v>7050000</v>
      </c>
      <c r="CX251" s="40">
        <v>44908</v>
      </c>
    </row>
    <row r="252" spans="1:102" ht="20.25" customHeight="1" x14ac:dyDescent="0.25">
      <c r="A252" s="10" t="s">
        <v>1115</v>
      </c>
      <c r="B252" s="13" t="s">
        <v>1116</v>
      </c>
      <c r="C252" s="1" t="s">
        <v>936</v>
      </c>
      <c r="D252" s="1" t="s">
        <v>952</v>
      </c>
      <c r="E252" s="1" t="s">
        <v>1153</v>
      </c>
      <c r="F252" s="6">
        <v>44804</v>
      </c>
      <c r="G252" s="14">
        <v>2</v>
      </c>
      <c r="H252" s="15">
        <v>44818</v>
      </c>
      <c r="I252" s="15"/>
      <c r="J252" s="60" t="s">
        <v>1287</v>
      </c>
      <c r="K252" s="49"/>
      <c r="L252" s="7">
        <v>15007807</v>
      </c>
      <c r="M252" s="18">
        <f t="shared" si="18"/>
        <v>15007807</v>
      </c>
      <c r="N252" s="3">
        <v>1</v>
      </c>
      <c r="O252" s="8"/>
      <c r="P252" s="8">
        <f t="shared" si="25"/>
        <v>30</v>
      </c>
      <c r="Q252" s="19">
        <v>44826</v>
      </c>
      <c r="R252" s="20"/>
      <c r="S252" s="20"/>
      <c r="T252" s="20" t="str">
        <f t="shared" si="8"/>
        <v>EN EJECUCION</v>
      </c>
      <c r="U252" s="21" t="e">
        <f t="shared" ca="1" si="11"/>
        <v>#VALUE!</v>
      </c>
      <c r="V252" s="2" t="s">
        <v>104</v>
      </c>
      <c r="W252" s="22" t="s">
        <v>1394</v>
      </c>
      <c r="X252" s="14" t="s">
        <v>104</v>
      </c>
      <c r="Y252" s="17" t="s">
        <v>143</v>
      </c>
      <c r="Z252" s="51" t="s">
        <v>1395</v>
      </c>
      <c r="AA252" s="23"/>
      <c r="AB252" s="3" t="s">
        <v>1619</v>
      </c>
      <c r="AC252" s="23">
        <v>6773744</v>
      </c>
      <c r="AD252" s="23"/>
      <c r="AE252" s="23"/>
      <c r="AF252" s="23"/>
      <c r="AG252" s="23"/>
      <c r="AH252" s="23"/>
      <c r="AI252" s="23"/>
      <c r="AJ252" s="17"/>
      <c r="AK252" s="3" t="s">
        <v>257</v>
      </c>
      <c r="AL252" s="3">
        <v>75567</v>
      </c>
      <c r="AM252" s="52" t="s">
        <v>1620</v>
      </c>
      <c r="AN252" s="56">
        <v>20225320009883</v>
      </c>
      <c r="AO252" s="3"/>
      <c r="AP252" s="4"/>
      <c r="AQ252" s="48" t="s">
        <v>571</v>
      </c>
      <c r="AR252" s="3">
        <v>2105</v>
      </c>
      <c r="AS252" s="3" t="s">
        <v>1540</v>
      </c>
      <c r="AT252" s="3" t="s">
        <v>107</v>
      </c>
      <c r="AU252" s="3">
        <v>605</v>
      </c>
      <c r="AV252" s="24">
        <v>15795684</v>
      </c>
      <c r="AW252" s="25">
        <v>44784</v>
      </c>
      <c r="AX252" s="3"/>
      <c r="AY252" s="26"/>
      <c r="AZ252" s="5"/>
      <c r="BA252" s="10" t="s">
        <v>1621</v>
      </c>
      <c r="BB252" s="3" t="s">
        <v>138</v>
      </c>
      <c r="BC252" s="27" t="s">
        <v>1604</v>
      </c>
      <c r="BD252" s="9">
        <v>44830</v>
      </c>
      <c r="BE252" s="28" t="str">
        <f t="shared" si="26"/>
        <v>NO</v>
      </c>
      <c r="BF252" s="29"/>
      <c r="BG252" s="30"/>
      <c r="BH252" s="30"/>
      <c r="BI252" s="31"/>
      <c r="BJ252" s="30"/>
      <c r="BK252" s="31"/>
      <c r="BL252" s="30"/>
      <c r="BM252" s="31"/>
      <c r="BN252" s="32"/>
      <c r="BO252" s="32"/>
      <c r="BP252" s="30"/>
      <c r="BQ252" s="30">
        <f t="shared" si="23"/>
        <v>0</v>
      </c>
      <c r="BR252" s="32"/>
      <c r="BS252" s="32"/>
      <c r="BT252" s="30"/>
      <c r="BU252" s="30"/>
      <c r="BV252" s="32"/>
      <c r="BW252" s="32"/>
      <c r="BX252" s="30"/>
      <c r="BY252" s="33">
        <v>0</v>
      </c>
      <c r="BZ252" s="33">
        <v>0</v>
      </c>
      <c r="CA252" s="33">
        <v>0</v>
      </c>
      <c r="CB252" s="33">
        <v>0</v>
      </c>
      <c r="CC252" s="34"/>
      <c r="CD252" s="32"/>
      <c r="CE252" s="34"/>
      <c r="CF252" s="34"/>
      <c r="CG252" s="20"/>
      <c r="CH252" s="30"/>
      <c r="CI252" s="35"/>
      <c r="CJ252" s="30"/>
      <c r="CK252" s="30"/>
      <c r="CL252" s="20"/>
      <c r="CM252" s="30"/>
      <c r="CN252" s="28" t="s">
        <v>933</v>
      </c>
      <c r="CO252" s="36" t="s">
        <v>932</v>
      </c>
      <c r="CP252" s="29" t="e">
        <v>#VALUE!</v>
      </c>
      <c r="CQ252" s="37"/>
      <c r="CR252" s="38">
        <v>15007807</v>
      </c>
      <c r="CS252" s="39">
        <v>0</v>
      </c>
      <c r="CT252" s="39">
        <v>0</v>
      </c>
      <c r="CU252" s="39">
        <v>0</v>
      </c>
      <c r="CV252" s="39">
        <v>0</v>
      </c>
      <c r="CW252" s="38">
        <v>15007807</v>
      </c>
      <c r="CX252" s="40" t="s">
        <v>933</v>
      </c>
    </row>
    <row r="253" spans="1:102" ht="20.25" customHeight="1" x14ac:dyDescent="0.25">
      <c r="A253" s="10" t="s">
        <v>1117</v>
      </c>
      <c r="B253" s="13" t="s">
        <v>1118</v>
      </c>
      <c r="C253" s="1" t="s">
        <v>103</v>
      </c>
      <c r="D253" s="1" t="s">
        <v>124</v>
      </c>
      <c r="E253" s="1" t="s">
        <v>191</v>
      </c>
      <c r="F253" s="6" t="s">
        <v>104</v>
      </c>
      <c r="G253" s="14" t="s">
        <v>104</v>
      </c>
      <c r="H253" s="15" t="s">
        <v>104</v>
      </c>
      <c r="I253" s="15"/>
      <c r="J253" s="60" t="s">
        <v>218</v>
      </c>
      <c r="K253" s="49" t="s">
        <v>1288</v>
      </c>
      <c r="L253" s="7">
        <v>15900000</v>
      </c>
      <c r="M253" s="18">
        <f t="shared" si="18"/>
        <v>5300000</v>
      </c>
      <c r="N253" s="3">
        <v>3</v>
      </c>
      <c r="O253" s="8"/>
      <c r="P253" s="8">
        <f t="shared" si="25"/>
        <v>90</v>
      </c>
      <c r="Q253" s="19">
        <v>44819</v>
      </c>
      <c r="R253" s="20">
        <v>44819</v>
      </c>
      <c r="S253" s="20">
        <v>44909</v>
      </c>
      <c r="T253" s="20" t="str">
        <f t="shared" si="8"/>
        <v>EN EJECUCION</v>
      </c>
      <c r="U253" s="21" t="e">
        <f t="shared" ca="1" si="11"/>
        <v>#VALUE!</v>
      </c>
      <c r="V253" s="2">
        <v>5</v>
      </c>
      <c r="W253" s="22" t="s">
        <v>1396</v>
      </c>
      <c r="X253" s="14" t="s">
        <v>105</v>
      </c>
      <c r="Y253" s="17" t="s">
        <v>106</v>
      </c>
      <c r="Z253" s="51">
        <v>1014227004</v>
      </c>
      <c r="AA253" s="23" t="s">
        <v>110</v>
      </c>
      <c r="AB253" s="3"/>
      <c r="AC253" s="23"/>
      <c r="AD253" s="23"/>
      <c r="AE253" s="23"/>
      <c r="AF253" s="23"/>
      <c r="AG253" s="23"/>
      <c r="AH253" s="23"/>
      <c r="AI253" s="23"/>
      <c r="AJ253" s="17"/>
      <c r="AK253" s="3" t="s">
        <v>340</v>
      </c>
      <c r="AL253" s="3">
        <v>75683</v>
      </c>
      <c r="AM253" s="52" t="s">
        <v>192</v>
      </c>
      <c r="AN253" s="56">
        <v>20225320009893</v>
      </c>
      <c r="AO253" s="3"/>
      <c r="AP253" s="4"/>
      <c r="AQ253" s="48" t="s">
        <v>571</v>
      </c>
      <c r="AR253" s="3">
        <v>2105</v>
      </c>
      <c r="AS253" s="3" t="s">
        <v>1540</v>
      </c>
      <c r="AT253" s="3" t="s">
        <v>107</v>
      </c>
      <c r="AU253" s="3">
        <v>643</v>
      </c>
      <c r="AV253" s="24">
        <v>21200000</v>
      </c>
      <c r="AW253" s="25">
        <v>44806</v>
      </c>
      <c r="AX253" s="3">
        <v>714</v>
      </c>
      <c r="AY253" s="26">
        <v>15900000</v>
      </c>
      <c r="AZ253" s="5">
        <v>44819</v>
      </c>
      <c r="BA253" s="10" t="s">
        <v>1622</v>
      </c>
      <c r="BB253" s="3" t="s">
        <v>116</v>
      </c>
      <c r="BC253" s="27" t="s">
        <v>1480</v>
      </c>
      <c r="BD253" s="9">
        <v>44819</v>
      </c>
      <c r="BE253" s="28" t="str">
        <f t="shared" si="26"/>
        <v>NO</v>
      </c>
      <c r="BF253" s="29"/>
      <c r="BG253" s="30"/>
      <c r="BH253" s="30"/>
      <c r="BI253" s="31"/>
      <c r="BJ253" s="30"/>
      <c r="BK253" s="31"/>
      <c r="BL253" s="30"/>
      <c r="BM253" s="31"/>
      <c r="BN253" s="32"/>
      <c r="BO253" s="32"/>
      <c r="BP253" s="30"/>
      <c r="BQ253" s="30">
        <f t="shared" si="23"/>
        <v>0</v>
      </c>
      <c r="BR253" s="32"/>
      <c r="BS253" s="32"/>
      <c r="BT253" s="30"/>
      <c r="BU253" s="30"/>
      <c r="BV253" s="32"/>
      <c r="BW253" s="32"/>
      <c r="BX253" s="30"/>
      <c r="BY253" s="33">
        <v>0</v>
      </c>
      <c r="BZ253" s="33">
        <v>0</v>
      </c>
      <c r="CA253" s="33">
        <v>0</v>
      </c>
      <c r="CB253" s="33">
        <v>0</v>
      </c>
      <c r="CC253" s="34"/>
      <c r="CD253" s="32"/>
      <c r="CE253" s="34"/>
      <c r="CF253" s="34"/>
      <c r="CG253" s="20"/>
      <c r="CH253" s="30"/>
      <c r="CI253" s="35"/>
      <c r="CJ253" s="30"/>
      <c r="CK253" s="30"/>
      <c r="CL253" s="20"/>
      <c r="CM253" s="30"/>
      <c r="CN253" s="28">
        <v>44909</v>
      </c>
      <c r="CO253" s="36" t="s">
        <v>932</v>
      </c>
      <c r="CP253" s="29">
        <v>65</v>
      </c>
      <c r="CQ253" s="37"/>
      <c r="CR253" s="38">
        <v>15900000</v>
      </c>
      <c r="CS253" s="39">
        <v>0</v>
      </c>
      <c r="CT253" s="39">
        <v>0</v>
      </c>
      <c r="CU253" s="39">
        <v>0</v>
      </c>
      <c r="CV253" s="39">
        <v>0</v>
      </c>
      <c r="CW253" s="38">
        <v>15900000</v>
      </c>
      <c r="CX253" s="40">
        <v>44909</v>
      </c>
    </row>
    <row r="254" spans="1:102" ht="20.25" customHeight="1" x14ac:dyDescent="0.25">
      <c r="A254" s="10" t="s">
        <v>1056</v>
      </c>
      <c r="B254" s="13" t="s">
        <v>1119</v>
      </c>
      <c r="C254" s="1" t="s">
        <v>103</v>
      </c>
      <c r="D254" s="1" t="s">
        <v>124</v>
      </c>
      <c r="E254" s="1" t="s">
        <v>191</v>
      </c>
      <c r="F254" s="6" t="s">
        <v>104</v>
      </c>
      <c r="G254" s="14" t="s">
        <v>104</v>
      </c>
      <c r="H254" s="15" t="s">
        <v>104</v>
      </c>
      <c r="I254" s="15"/>
      <c r="J254" s="60" t="s">
        <v>1251</v>
      </c>
      <c r="K254" s="49" t="s">
        <v>1289</v>
      </c>
      <c r="L254" s="7">
        <v>14400000</v>
      </c>
      <c r="M254" s="18">
        <f t="shared" si="18"/>
        <v>4800000</v>
      </c>
      <c r="N254" s="3">
        <v>3</v>
      </c>
      <c r="O254" s="8"/>
      <c r="P254" s="8">
        <f t="shared" si="25"/>
        <v>90</v>
      </c>
      <c r="Q254" s="19">
        <v>44819</v>
      </c>
      <c r="R254" s="20">
        <v>44823</v>
      </c>
      <c r="S254" s="20">
        <v>44913</v>
      </c>
      <c r="T254" s="20" t="str">
        <f t="shared" si="8"/>
        <v>EN EJECUCION</v>
      </c>
      <c r="U254" s="21" t="e">
        <f t="shared" ca="1" si="11"/>
        <v>#VALUE!</v>
      </c>
      <c r="V254" s="2">
        <v>5</v>
      </c>
      <c r="W254" s="22" t="s">
        <v>165</v>
      </c>
      <c r="X254" s="14" t="s">
        <v>105</v>
      </c>
      <c r="Y254" s="17" t="s">
        <v>106</v>
      </c>
      <c r="Z254" s="51">
        <v>1010218952</v>
      </c>
      <c r="AA254" s="23"/>
      <c r="AB254" s="3"/>
      <c r="AC254" s="23"/>
      <c r="AD254" s="23"/>
      <c r="AE254" s="23"/>
      <c r="AF254" s="23"/>
      <c r="AG254" s="23"/>
      <c r="AH254" s="23"/>
      <c r="AI254" s="23"/>
      <c r="AJ254" s="17" t="s">
        <v>341</v>
      </c>
      <c r="AK254" s="3" t="s">
        <v>176</v>
      </c>
      <c r="AL254" s="3"/>
      <c r="AM254" s="52" t="s">
        <v>1365</v>
      </c>
      <c r="AN254" s="56">
        <v>20225320010103</v>
      </c>
      <c r="AO254" s="3"/>
      <c r="AP254" s="4"/>
      <c r="AQ254" s="48" t="s">
        <v>342</v>
      </c>
      <c r="AR254" s="3">
        <v>2105</v>
      </c>
      <c r="AS254" s="3" t="s">
        <v>318</v>
      </c>
      <c r="AT254" s="3" t="s">
        <v>107</v>
      </c>
      <c r="AU254" s="3">
        <v>629</v>
      </c>
      <c r="AV254" s="24">
        <v>38400000</v>
      </c>
      <c r="AW254" s="25">
        <v>44796</v>
      </c>
      <c r="AX254" s="3">
        <v>713</v>
      </c>
      <c r="AY254" s="26">
        <v>14400000</v>
      </c>
      <c r="AZ254" s="5">
        <v>44819</v>
      </c>
      <c r="BA254" s="10" t="s">
        <v>1623</v>
      </c>
      <c r="BB254" s="3" t="s">
        <v>116</v>
      </c>
      <c r="BC254" s="27" t="s">
        <v>1480</v>
      </c>
      <c r="BD254" s="9">
        <v>44823</v>
      </c>
      <c r="BE254" s="28" t="str">
        <f t="shared" si="26"/>
        <v>NO</v>
      </c>
      <c r="BF254" s="29"/>
      <c r="BG254" s="30"/>
      <c r="BH254" s="30"/>
      <c r="BI254" s="31"/>
      <c r="BJ254" s="30"/>
      <c r="BK254" s="31"/>
      <c r="BL254" s="30"/>
      <c r="BM254" s="31"/>
      <c r="BN254" s="32"/>
      <c r="BO254" s="32"/>
      <c r="BP254" s="30"/>
      <c r="BQ254" s="30">
        <f t="shared" si="23"/>
        <v>0</v>
      </c>
      <c r="BR254" s="32"/>
      <c r="BS254" s="32"/>
      <c r="BT254" s="30"/>
      <c r="BU254" s="30"/>
      <c r="BV254" s="32"/>
      <c r="BW254" s="32"/>
      <c r="BX254" s="30"/>
      <c r="BY254" s="33">
        <v>0</v>
      </c>
      <c r="BZ254" s="33">
        <v>0</v>
      </c>
      <c r="CA254" s="33">
        <v>0</v>
      </c>
      <c r="CB254" s="33">
        <v>0</v>
      </c>
      <c r="CC254" s="34"/>
      <c r="CD254" s="32"/>
      <c r="CE254" s="34"/>
      <c r="CF254" s="34"/>
      <c r="CG254" s="20"/>
      <c r="CH254" s="30"/>
      <c r="CI254" s="35"/>
      <c r="CJ254" s="30"/>
      <c r="CK254" s="30"/>
      <c r="CL254" s="20"/>
      <c r="CM254" s="30"/>
      <c r="CN254" s="28">
        <v>44913</v>
      </c>
      <c r="CO254" s="36" t="s">
        <v>932</v>
      </c>
      <c r="CP254" s="29">
        <v>69</v>
      </c>
      <c r="CQ254" s="37"/>
      <c r="CR254" s="38">
        <v>14400000</v>
      </c>
      <c r="CS254" s="39">
        <v>0</v>
      </c>
      <c r="CT254" s="39">
        <v>0</v>
      </c>
      <c r="CU254" s="39">
        <v>0</v>
      </c>
      <c r="CV254" s="39">
        <v>0</v>
      </c>
      <c r="CW254" s="38">
        <v>14400000</v>
      </c>
      <c r="CX254" s="40">
        <v>44913</v>
      </c>
    </row>
    <row r="255" spans="1:102" ht="20.25" customHeight="1" x14ac:dyDescent="0.25">
      <c r="A255" s="10" t="s">
        <v>1120</v>
      </c>
      <c r="B255" s="13" t="s">
        <v>1121</v>
      </c>
      <c r="C255" s="1" t="s">
        <v>1052</v>
      </c>
      <c r="D255" s="1" t="s">
        <v>1053</v>
      </c>
      <c r="E255" s="1" t="s">
        <v>1028</v>
      </c>
      <c r="F255" s="6" t="s">
        <v>104</v>
      </c>
      <c r="G255" s="14" t="s">
        <v>104</v>
      </c>
      <c r="H255" s="15" t="s">
        <v>104</v>
      </c>
      <c r="I255" s="15"/>
      <c r="J255" s="60" t="s">
        <v>1290</v>
      </c>
      <c r="K255" s="49" t="s">
        <v>1291</v>
      </c>
      <c r="L255" s="7">
        <v>486923710</v>
      </c>
      <c r="M255" s="18">
        <f t="shared" si="18"/>
        <v>48692371</v>
      </c>
      <c r="N255" s="3">
        <v>10</v>
      </c>
      <c r="O255" s="8"/>
      <c r="P255" s="8">
        <f t="shared" si="25"/>
        <v>300</v>
      </c>
      <c r="Q255" s="19">
        <v>44823</v>
      </c>
      <c r="R255" s="20"/>
      <c r="S255" s="20"/>
      <c r="T255" s="20" t="str">
        <f t="shared" si="8"/>
        <v>EN EJECUCION</v>
      </c>
      <c r="U255" s="21" t="e">
        <f t="shared" ca="1" si="11"/>
        <v>#VALUE!</v>
      </c>
      <c r="V255" s="2" t="s">
        <v>104</v>
      </c>
      <c r="W255" s="22" t="s">
        <v>1397</v>
      </c>
      <c r="X255" s="14" t="s">
        <v>104</v>
      </c>
      <c r="Y255" s="17" t="s">
        <v>143</v>
      </c>
      <c r="Z255" s="51" t="s">
        <v>1398</v>
      </c>
      <c r="AA255" s="23"/>
      <c r="AB255" s="3" t="s">
        <v>1624</v>
      </c>
      <c r="AC255" s="23">
        <v>53106049</v>
      </c>
      <c r="AD255" s="23"/>
      <c r="AE255" s="23"/>
      <c r="AF255" s="23"/>
      <c r="AG255" s="23"/>
      <c r="AH255" s="23"/>
      <c r="AI255" s="23"/>
      <c r="AJ255" s="17"/>
      <c r="AK255" s="3" t="s">
        <v>1533</v>
      </c>
      <c r="AL255" s="3"/>
      <c r="AM255" s="52" t="s">
        <v>1552</v>
      </c>
      <c r="AN255" s="56">
        <v>20225320009903</v>
      </c>
      <c r="AO255" s="3"/>
      <c r="AP255" s="4"/>
      <c r="AQ255" s="48" t="s">
        <v>1487</v>
      </c>
      <c r="AR255" s="3">
        <v>2188</v>
      </c>
      <c r="AS255" s="3" t="s">
        <v>282</v>
      </c>
      <c r="AT255" s="3" t="s">
        <v>107</v>
      </c>
      <c r="AU255" s="3">
        <v>637</v>
      </c>
      <c r="AV255" s="24">
        <v>446719000</v>
      </c>
      <c r="AW255" s="25">
        <v>44804</v>
      </c>
      <c r="AX255" s="3"/>
      <c r="AY255" s="26"/>
      <c r="AZ255" s="5"/>
      <c r="BA255" s="10"/>
      <c r="BB255" s="3"/>
      <c r="BC255" s="27"/>
      <c r="BD255" s="9"/>
      <c r="BE255" s="28" t="str">
        <f t="shared" si="26"/>
        <v>NO</v>
      </c>
      <c r="BF255" s="29"/>
      <c r="BG255" s="30"/>
      <c r="BH255" s="30"/>
      <c r="BI255" s="31"/>
      <c r="BJ255" s="30"/>
      <c r="BK255" s="31"/>
      <c r="BL255" s="30"/>
      <c r="BM255" s="31"/>
      <c r="BN255" s="32"/>
      <c r="BO255" s="32"/>
      <c r="BP255" s="30"/>
      <c r="BQ255" s="30">
        <f t="shared" si="23"/>
        <v>0</v>
      </c>
      <c r="BR255" s="32"/>
      <c r="BS255" s="32"/>
      <c r="BT255" s="30"/>
      <c r="BU255" s="30"/>
      <c r="BV255" s="32"/>
      <c r="BW255" s="32"/>
      <c r="BX255" s="30"/>
      <c r="BY255" s="33">
        <v>0</v>
      </c>
      <c r="BZ255" s="33">
        <v>0</v>
      </c>
      <c r="CA255" s="33">
        <v>0</v>
      </c>
      <c r="CB255" s="33">
        <v>0</v>
      </c>
      <c r="CC255" s="34"/>
      <c r="CD255" s="32"/>
      <c r="CE255" s="34"/>
      <c r="CF255" s="34"/>
      <c r="CG255" s="20"/>
      <c r="CH255" s="30"/>
      <c r="CI255" s="35"/>
      <c r="CJ255" s="30"/>
      <c r="CK255" s="30"/>
      <c r="CL255" s="20"/>
      <c r="CM255" s="30"/>
      <c r="CN255" s="28" t="s">
        <v>933</v>
      </c>
      <c r="CO255" s="36" t="s">
        <v>932</v>
      </c>
      <c r="CP255" s="29" t="e">
        <v>#VALUE!</v>
      </c>
      <c r="CQ255" s="37"/>
      <c r="CR255" s="38">
        <v>486923710</v>
      </c>
      <c r="CS255" s="39">
        <v>0</v>
      </c>
      <c r="CT255" s="39">
        <v>0</v>
      </c>
      <c r="CU255" s="39">
        <v>0</v>
      </c>
      <c r="CV255" s="39">
        <v>0</v>
      </c>
      <c r="CW255" s="38">
        <v>486923710</v>
      </c>
      <c r="CX255" s="40" t="s">
        <v>933</v>
      </c>
    </row>
    <row r="256" spans="1:102" ht="20.25" customHeight="1" x14ac:dyDescent="0.25">
      <c r="A256" s="10" t="s">
        <v>1122</v>
      </c>
      <c r="B256" s="13" t="s">
        <v>1123</v>
      </c>
      <c r="C256" s="1" t="s">
        <v>936</v>
      </c>
      <c r="D256" s="1" t="s">
        <v>124</v>
      </c>
      <c r="E256" s="1" t="s">
        <v>1153</v>
      </c>
      <c r="F256" s="6">
        <v>44809</v>
      </c>
      <c r="G256" s="14">
        <v>4</v>
      </c>
      <c r="H256" s="15">
        <v>44813</v>
      </c>
      <c r="I256" s="15"/>
      <c r="J256" s="60" t="s">
        <v>1292</v>
      </c>
      <c r="K256" s="49"/>
      <c r="L256" s="7">
        <v>7841400</v>
      </c>
      <c r="M256" s="18">
        <f t="shared" si="18"/>
        <v>2613800</v>
      </c>
      <c r="N256" s="3">
        <v>3</v>
      </c>
      <c r="O256" s="8"/>
      <c r="P256" s="8">
        <f t="shared" si="25"/>
        <v>90</v>
      </c>
      <c r="Q256" s="19">
        <v>44826</v>
      </c>
      <c r="R256" s="20"/>
      <c r="S256" s="20"/>
      <c r="T256" s="20" t="str">
        <f t="shared" si="8"/>
        <v>EN EJECUCION</v>
      </c>
      <c r="U256" s="21" t="e">
        <f t="shared" ca="1" si="11"/>
        <v>#VALUE!</v>
      </c>
      <c r="V256" s="2" t="s">
        <v>104</v>
      </c>
      <c r="W256" s="22" t="s">
        <v>1399</v>
      </c>
      <c r="X256" s="14" t="s">
        <v>104</v>
      </c>
      <c r="Y256" s="17" t="s">
        <v>143</v>
      </c>
      <c r="Z256" s="51">
        <v>900078578</v>
      </c>
      <c r="AA256" s="23"/>
      <c r="AB256" s="3" t="s">
        <v>1625</v>
      </c>
      <c r="AC256" s="23">
        <v>94429100</v>
      </c>
      <c r="AD256" s="23"/>
      <c r="AE256" s="23"/>
      <c r="AF256" s="23"/>
      <c r="AG256" s="23"/>
      <c r="AH256" s="23"/>
      <c r="AI256" s="23"/>
      <c r="AJ256" s="17"/>
      <c r="AK256" s="3" t="s">
        <v>212</v>
      </c>
      <c r="AL256" s="3">
        <v>75905</v>
      </c>
      <c r="AM256" s="52" t="s">
        <v>275</v>
      </c>
      <c r="AN256" s="56">
        <v>20225320009923</v>
      </c>
      <c r="AO256" s="3"/>
      <c r="AP256" s="4"/>
      <c r="AQ256" s="48" t="s">
        <v>342</v>
      </c>
      <c r="AR256" s="3">
        <v>2105</v>
      </c>
      <c r="AS256" s="3" t="s">
        <v>318</v>
      </c>
      <c r="AT256" s="3" t="s">
        <v>107</v>
      </c>
      <c r="AU256" s="3">
        <v>630</v>
      </c>
      <c r="AV256" s="24">
        <v>17103809</v>
      </c>
      <c r="AW256" s="25">
        <v>44797</v>
      </c>
      <c r="AX256" s="3"/>
      <c r="AY256" s="26"/>
      <c r="AZ256" s="5"/>
      <c r="BA256" s="10"/>
      <c r="BB256" s="3"/>
      <c r="BC256" s="27"/>
      <c r="BD256" s="9"/>
      <c r="BE256" s="28" t="str">
        <f t="shared" si="26"/>
        <v>NO</v>
      </c>
      <c r="BF256" s="29"/>
      <c r="BG256" s="30"/>
      <c r="BH256" s="30"/>
      <c r="BI256" s="31"/>
      <c r="BJ256" s="30"/>
      <c r="BK256" s="31"/>
      <c r="BL256" s="30"/>
      <c r="BM256" s="31"/>
      <c r="BN256" s="32"/>
      <c r="BO256" s="32"/>
      <c r="BP256" s="30"/>
      <c r="BQ256" s="30">
        <f t="shared" si="23"/>
        <v>0</v>
      </c>
      <c r="BR256" s="32"/>
      <c r="BS256" s="32"/>
      <c r="BT256" s="30"/>
      <c r="BU256" s="30"/>
      <c r="BV256" s="32"/>
      <c r="BW256" s="32"/>
      <c r="BX256" s="30"/>
      <c r="BY256" s="33">
        <v>0</v>
      </c>
      <c r="BZ256" s="33">
        <v>0</v>
      </c>
      <c r="CA256" s="33">
        <v>0</v>
      </c>
      <c r="CB256" s="33">
        <v>0</v>
      </c>
      <c r="CC256" s="34"/>
      <c r="CD256" s="32"/>
      <c r="CE256" s="34"/>
      <c r="CF256" s="34"/>
      <c r="CG256" s="20"/>
      <c r="CH256" s="30"/>
      <c r="CI256" s="35"/>
      <c r="CJ256" s="30"/>
      <c r="CK256" s="30"/>
      <c r="CL256" s="20"/>
      <c r="CM256" s="30"/>
      <c r="CN256" s="28" t="s">
        <v>933</v>
      </c>
      <c r="CO256" s="36" t="s">
        <v>932</v>
      </c>
      <c r="CP256" s="29" t="e">
        <v>#VALUE!</v>
      </c>
      <c r="CQ256" s="37"/>
      <c r="CR256" s="38">
        <v>7841400</v>
      </c>
      <c r="CS256" s="39">
        <v>0</v>
      </c>
      <c r="CT256" s="39">
        <v>0</v>
      </c>
      <c r="CU256" s="39">
        <v>0</v>
      </c>
      <c r="CV256" s="39">
        <v>0</v>
      </c>
      <c r="CW256" s="38">
        <v>7841400</v>
      </c>
      <c r="CX256" s="40" t="s">
        <v>933</v>
      </c>
    </row>
    <row r="257" spans="1:102" ht="20.25" customHeight="1" x14ac:dyDescent="0.25">
      <c r="A257" s="10" t="s">
        <v>1124</v>
      </c>
      <c r="B257" s="13" t="s">
        <v>1125</v>
      </c>
      <c r="C257" s="1" t="s">
        <v>103</v>
      </c>
      <c r="D257" s="1" t="s">
        <v>124</v>
      </c>
      <c r="E257" s="1" t="s">
        <v>191</v>
      </c>
      <c r="F257" s="6" t="s">
        <v>104</v>
      </c>
      <c r="G257" s="14" t="s">
        <v>104</v>
      </c>
      <c r="H257" s="15" t="s">
        <v>104</v>
      </c>
      <c r="I257" s="15"/>
      <c r="J257" s="60" t="s">
        <v>863</v>
      </c>
      <c r="K257" s="49" t="s">
        <v>1293</v>
      </c>
      <c r="L257" s="7">
        <v>15516000</v>
      </c>
      <c r="M257" s="18">
        <f t="shared" si="18"/>
        <v>5172000</v>
      </c>
      <c r="N257" s="3">
        <v>3</v>
      </c>
      <c r="O257" s="8"/>
      <c r="P257" s="8">
        <f t="shared" si="25"/>
        <v>90</v>
      </c>
      <c r="Q257" s="19">
        <v>44823</v>
      </c>
      <c r="R257" s="20">
        <v>44825</v>
      </c>
      <c r="S257" s="20">
        <v>44915</v>
      </c>
      <c r="T257" s="20" t="str">
        <f t="shared" si="8"/>
        <v>EN EJECUCION</v>
      </c>
      <c r="U257" s="21" t="e">
        <f t="shared" ca="1" si="11"/>
        <v>#VALUE!</v>
      </c>
      <c r="V257" s="2">
        <v>2</v>
      </c>
      <c r="W257" s="22" t="s">
        <v>865</v>
      </c>
      <c r="X257" s="14" t="s">
        <v>108</v>
      </c>
      <c r="Y257" s="17" t="s">
        <v>106</v>
      </c>
      <c r="Z257" s="51">
        <v>1026270004</v>
      </c>
      <c r="AA257" s="23" t="s">
        <v>110</v>
      </c>
      <c r="AB257" s="3"/>
      <c r="AC257" s="23"/>
      <c r="AD257" s="23"/>
      <c r="AE257" s="23"/>
      <c r="AF257" s="23"/>
      <c r="AG257" s="23"/>
      <c r="AH257" s="23"/>
      <c r="AI257" s="23"/>
      <c r="AJ257" s="17" t="s">
        <v>333</v>
      </c>
      <c r="AK257" s="3" t="s">
        <v>176</v>
      </c>
      <c r="AL257" s="3"/>
      <c r="AM257" s="52" t="s">
        <v>1368</v>
      </c>
      <c r="AN257" s="56">
        <v>20225320009933</v>
      </c>
      <c r="AO257" s="3"/>
      <c r="AP257" s="4"/>
      <c r="AQ257" s="48" t="s">
        <v>342</v>
      </c>
      <c r="AR257" s="3">
        <v>2105</v>
      </c>
      <c r="AS257" s="3" t="s">
        <v>318</v>
      </c>
      <c r="AT257" s="3" t="s">
        <v>107</v>
      </c>
      <c r="AU257" s="3">
        <v>648</v>
      </c>
      <c r="AV257" s="24">
        <v>15516000</v>
      </c>
      <c r="AW257" s="25">
        <v>44818</v>
      </c>
      <c r="AX257" s="3">
        <v>726</v>
      </c>
      <c r="AY257" s="26">
        <v>15516000</v>
      </c>
      <c r="AZ257" s="5">
        <v>44825</v>
      </c>
      <c r="BA257" s="10" t="s">
        <v>1626</v>
      </c>
      <c r="BB257" s="3" t="s">
        <v>116</v>
      </c>
      <c r="BC257" s="27" t="s">
        <v>1480</v>
      </c>
      <c r="BD257" s="9">
        <v>44823</v>
      </c>
      <c r="BE257" s="28" t="str">
        <f t="shared" si="26"/>
        <v>NO</v>
      </c>
      <c r="BF257" s="29"/>
      <c r="BG257" s="30"/>
      <c r="BH257" s="30"/>
      <c r="BI257" s="31"/>
      <c r="BJ257" s="30"/>
      <c r="BK257" s="31"/>
      <c r="BL257" s="30"/>
      <c r="BM257" s="31"/>
      <c r="BN257" s="32"/>
      <c r="BO257" s="32"/>
      <c r="BP257" s="30"/>
      <c r="BQ257" s="30">
        <f t="shared" si="23"/>
        <v>0</v>
      </c>
      <c r="BR257" s="32"/>
      <c r="BS257" s="32"/>
      <c r="BT257" s="30"/>
      <c r="BU257" s="30"/>
      <c r="BV257" s="32"/>
      <c r="BW257" s="32"/>
      <c r="BX257" s="30"/>
      <c r="BY257" s="33">
        <v>0</v>
      </c>
      <c r="BZ257" s="33">
        <v>0</v>
      </c>
      <c r="CA257" s="33">
        <v>0</v>
      </c>
      <c r="CB257" s="33">
        <v>0</v>
      </c>
      <c r="CC257" s="34"/>
      <c r="CD257" s="32"/>
      <c r="CE257" s="34"/>
      <c r="CF257" s="34"/>
      <c r="CG257" s="20"/>
      <c r="CH257" s="30"/>
      <c r="CI257" s="35"/>
      <c r="CJ257" s="30"/>
      <c r="CK257" s="30"/>
      <c r="CL257" s="20"/>
      <c r="CM257" s="30"/>
      <c r="CN257" s="28">
        <v>44915</v>
      </c>
      <c r="CO257" s="36" t="s">
        <v>932</v>
      </c>
      <c r="CP257" s="29">
        <v>71</v>
      </c>
      <c r="CQ257" s="37"/>
      <c r="CR257" s="38">
        <v>15516000</v>
      </c>
      <c r="CS257" s="39">
        <v>0</v>
      </c>
      <c r="CT257" s="39">
        <v>0</v>
      </c>
      <c r="CU257" s="39">
        <v>0</v>
      </c>
      <c r="CV257" s="39">
        <v>0</v>
      </c>
      <c r="CW257" s="38">
        <v>15516000</v>
      </c>
      <c r="CX257" s="40">
        <v>44915</v>
      </c>
    </row>
    <row r="258" spans="1:102" ht="20.25" customHeight="1" x14ac:dyDescent="0.25">
      <c r="A258" s="10" t="s">
        <v>1126</v>
      </c>
      <c r="B258" s="13" t="s">
        <v>1127</v>
      </c>
      <c r="C258" s="1" t="s">
        <v>103</v>
      </c>
      <c r="D258" s="1" t="s">
        <v>124</v>
      </c>
      <c r="E258" s="1" t="s">
        <v>191</v>
      </c>
      <c r="F258" s="6" t="s">
        <v>104</v>
      </c>
      <c r="G258" s="14" t="s">
        <v>104</v>
      </c>
      <c r="H258" s="15" t="s">
        <v>104</v>
      </c>
      <c r="I258" s="15"/>
      <c r="J258" s="60" t="s">
        <v>1294</v>
      </c>
      <c r="K258" s="49" t="s">
        <v>1295</v>
      </c>
      <c r="L258" s="7">
        <v>7050000</v>
      </c>
      <c r="M258" s="18">
        <f t="shared" si="18"/>
        <v>2350000</v>
      </c>
      <c r="N258" s="3">
        <v>3</v>
      </c>
      <c r="O258" s="8"/>
      <c r="P258" s="8">
        <f t="shared" si="25"/>
        <v>90</v>
      </c>
      <c r="Q258" s="19">
        <v>44822</v>
      </c>
      <c r="R258" s="20">
        <v>44824</v>
      </c>
      <c r="S258" s="20">
        <v>44914</v>
      </c>
      <c r="T258" s="20" t="str">
        <f t="shared" si="8"/>
        <v>EN EJECUCION</v>
      </c>
      <c r="U258" s="21" t="e">
        <f t="shared" ca="1" si="11"/>
        <v>#VALUE!</v>
      </c>
      <c r="V258" s="2">
        <v>1</v>
      </c>
      <c r="W258" s="22" t="s">
        <v>1400</v>
      </c>
      <c r="X258" s="14" t="s">
        <v>108</v>
      </c>
      <c r="Y258" s="17" t="s">
        <v>106</v>
      </c>
      <c r="Z258" s="51">
        <v>1073159671</v>
      </c>
      <c r="AA258" s="23"/>
      <c r="AB258" s="3"/>
      <c r="AC258" s="23"/>
      <c r="AD258" s="23"/>
      <c r="AE258" s="23"/>
      <c r="AF258" s="23"/>
      <c r="AG258" s="23"/>
      <c r="AH258" s="23"/>
      <c r="AI258" s="23"/>
      <c r="AJ258" s="17"/>
      <c r="AK258" s="3" t="s">
        <v>1533</v>
      </c>
      <c r="AL258" s="3">
        <v>75298</v>
      </c>
      <c r="AM258" s="52" t="s">
        <v>193</v>
      </c>
      <c r="AN258" s="56">
        <v>20225320009943</v>
      </c>
      <c r="AO258" s="3"/>
      <c r="AP258" s="4"/>
      <c r="AQ258" s="48" t="s">
        <v>342</v>
      </c>
      <c r="AR258" s="3">
        <v>2105</v>
      </c>
      <c r="AS258" s="3" t="s">
        <v>318</v>
      </c>
      <c r="AT258" s="3" t="s">
        <v>107</v>
      </c>
      <c r="AU258" s="3">
        <v>624</v>
      </c>
      <c r="AV258" s="24">
        <v>9400000</v>
      </c>
      <c r="AW258" s="25">
        <v>44792</v>
      </c>
      <c r="AX258" s="3">
        <v>720</v>
      </c>
      <c r="AY258" s="26">
        <v>7050000</v>
      </c>
      <c r="AZ258" s="5">
        <v>44824</v>
      </c>
      <c r="BA258" s="10" t="s">
        <v>1627</v>
      </c>
      <c r="BB258" s="3" t="s">
        <v>116</v>
      </c>
      <c r="BC258" s="27" t="s">
        <v>1480</v>
      </c>
      <c r="BD258" s="9">
        <v>44823</v>
      </c>
      <c r="BE258" s="28" t="str">
        <f t="shared" si="26"/>
        <v>NO</v>
      </c>
      <c r="BF258" s="29"/>
      <c r="BG258" s="30"/>
      <c r="BH258" s="30"/>
      <c r="BI258" s="31"/>
      <c r="BJ258" s="30"/>
      <c r="BK258" s="31"/>
      <c r="BL258" s="30"/>
      <c r="BM258" s="31"/>
      <c r="BN258" s="32"/>
      <c r="BO258" s="32"/>
      <c r="BP258" s="30"/>
      <c r="BQ258" s="30">
        <f t="shared" si="23"/>
        <v>0</v>
      </c>
      <c r="BR258" s="32"/>
      <c r="BS258" s="32"/>
      <c r="BT258" s="30"/>
      <c r="BU258" s="30"/>
      <c r="BV258" s="32"/>
      <c r="BW258" s="32"/>
      <c r="BX258" s="30"/>
      <c r="BY258" s="33">
        <v>0</v>
      </c>
      <c r="BZ258" s="33">
        <v>0</v>
      </c>
      <c r="CA258" s="33">
        <v>0</v>
      </c>
      <c r="CB258" s="33">
        <v>0</v>
      </c>
      <c r="CC258" s="34"/>
      <c r="CD258" s="32"/>
      <c r="CE258" s="34"/>
      <c r="CF258" s="34"/>
      <c r="CG258" s="20"/>
      <c r="CH258" s="30"/>
      <c r="CI258" s="35"/>
      <c r="CJ258" s="30"/>
      <c r="CK258" s="30"/>
      <c r="CL258" s="20"/>
      <c r="CM258" s="30"/>
      <c r="CN258" s="28">
        <v>44914</v>
      </c>
      <c r="CO258" s="36" t="s">
        <v>932</v>
      </c>
      <c r="CP258" s="29">
        <v>70</v>
      </c>
      <c r="CQ258" s="37"/>
      <c r="CR258" s="38">
        <v>7050000</v>
      </c>
      <c r="CS258" s="39">
        <v>0</v>
      </c>
      <c r="CT258" s="39">
        <v>0</v>
      </c>
      <c r="CU258" s="39">
        <v>0</v>
      </c>
      <c r="CV258" s="39">
        <v>0</v>
      </c>
      <c r="CW258" s="38">
        <v>7050000</v>
      </c>
      <c r="CX258" s="40">
        <v>44914</v>
      </c>
    </row>
    <row r="259" spans="1:102" ht="20.25" customHeight="1" x14ac:dyDescent="0.25">
      <c r="A259" s="10" t="s">
        <v>1128</v>
      </c>
      <c r="B259" s="13" t="s">
        <v>1129</v>
      </c>
      <c r="C259" s="1" t="s">
        <v>103</v>
      </c>
      <c r="D259" s="1" t="s">
        <v>124</v>
      </c>
      <c r="E259" s="1" t="s">
        <v>191</v>
      </c>
      <c r="F259" s="6" t="s">
        <v>104</v>
      </c>
      <c r="G259" s="14" t="s">
        <v>104</v>
      </c>
      <c r="H259" s="15" t="s">
        <v>104</v>
      </c>
      <c r="I259" s="15"/>
      <c r="J259" s="60" t="s">
        <v>1296</v>
      </c>
      <c r="K259" s="49" t="s">
        <v>1297</v>
      </c>
      <c r="L259" s="7">
        <v>13515000</v>
      </c>
      <c r="M259" s="18">
        <f t="shared" si="18"/>
        <v>4505000</v>
      </c>
      <c r="N259" s="3">
        <v>3</v>
      </c>
      <c r="O259" s="8"/>
      <c r="P259" s="8">
        <f t="shared" si="25"/>
        <v>90</v>
      </c>
      <c r="Q259" s="19">
        <v>44824</v>
      </c>
      <c r="R259" s="20">
        <v>44830</v>
      </c>
      <c r="S259" s="20">
        <v>44926</v>
      </c>
      <c r="T259" s="20" t="str">
        <f t="shared" si="8"/>
        <v>EN EJECUCION</v>
      </c>
      <c r="U259" s="21" t="e">
        <f t="shared" ca="1" si="11"/>
        <v>#VALUE!</v>
      </c>
      <c r="V259" s="2">
        <v>2</v>
      </c>
      <c r="W259" s="22" t="s">
        <v>1401</v>
      </c>
      <c r="X259" s="14" t="s">
        <v>108</v>
      </c>
      <c r="Y259" s="17" t="s">
        <v>106</v>
      </c>
      <c r="Z259" s="51">
        <v>52371623</v>
      </c>
      <c r="AA259" s="23"/>
      <c r="AB259" s="3"/>
      <c r="AC259" s="23"/>
      <c r="AD259" s="23"/>
      <c r="AE259" s="23"/>
      <c r="AF259" s="23"/>
      <c r="AG259" s="23"/>
      <c r="AH259" s="23"/>
      <c r="AI259" s="23"/>
      <c r="AJ259" s="17"/>
      <c r="AK259" s="3" t="s">
        <v>309</v>
      </c>
      <c r="AL259" s="3">
        <v>76066</v>
      </c>
      <c r="AM259" s="52"/>
      <c r="AN259" s="56"/>
      <c r="AO259" s="3"/>
      <c r="AP259" s="4"/>
      <c r="AQ259" s="48" t="s">
        <v>1458</v>
      </c>
      <c r="AR259" s="3">
        <v>2130</v>
      </c>
      <c r="AS259" s="3" t="s">
        <v>1459</v>
      </c>
      <c r="AT259" s="3" t="s">
        <v>107</v>
      </c>
      <c r="AU259" s="3">
        <v>649</v>
      </c>
      <c r="AV259" s="24">
        <v>13515000</v>
      </c>
      <c r="AW259" s="25">
        <v>44818</v>
      </c>
      <c r="AX259" s="3">
        <v>722</v>
      </c>
      <c r="AY259" s="26">
        <v>13515000</v>
      </c>
      <c r="AZ259" s="5">
        <v>44824</v>
      </c>
      <c r="BA259" s="10" t="s">
        <v>1628</v>
      </c>
      <c r="BB259" s="3" t="s">
        <v>116</v>
      </c>
      <c r="BC259" s="27" t="s">
        <v>1480</v>
      </c>
      <c r="BD259" s="9">
        <v>44827</v>
      </c>
      <c r="BE259" s="28" t="str">
        <f t="shared" si="26"/>
        <v>NO</v>
      </c>
      <c r="BF259" s="29"/>
      <c r="BG259" s="30"/>
      <c r="BH259" s="30"/>
      <c r="BI259" s="31"/>
      <c r="BJ259" s="30"/>
      <c r="BK259" s="31"/>
      <c r="BL259" s="30"/>
      <c r="BM259" s="31"/>
      <c r="BN259" s="32"/>
      <c r="BO259" s="32"/>
      <c r="BP259" s="30"/>
      <c r="BQ259" s="30"/>
      <c r="BR259" s="32"/>
      <c r="BS259" s="32"/>
      <c r="BT259" s="30"/>
      <c r="BU259" s="30"/>
      <c r="BV259" s="32"/>
      <c r="BW259" s="32"/>
      <c r="BX259" s="30"/>
      <c r="BY259" s="33">
        <v>0</v>
      </c>
      <c r="BZ259" s="33">
        <v>0</v>
      </c>
      <c r="CA259" s="33">
        <v>0</v>
      </c>
      <c r="CB259" s="33">
        <v>0</v>
      </c>
      <c r="CC259" s="34"/>
      <c r="CD259" s="32"/>
      <c r="CE259" s="34"/>
      <c r="CF259" s="34"/>
      <c r="CG259" s="20"/>
      <c r="CH259" s="30"/>
      <c r="CI259" s="35"/>
      <c r="CJ259" s="30"/>
      <c r="CK259" s="30"/>
      <c r="CL259" s="20"/>
      <c r="CM259" s="30"/>
      <c r="CN259" s="28">
        <v>44926</v>
      </c>
      <c r="CO259" s="36" t="s">
        <v>932</v>
      </c>
      <c r="CP259" s="29">
        <v>82</v>
      </c>
      <c r="CQ259" s="37"/>
      <c r="CR259" s="38">
        <v>13515000</v>
      </c>
      <c r="CS259" s="39">
        <v>0</v>
      </c>
      <c r="CT259" s="39">
        <v>0</v>
      </c>
      <c r="CU259" s="39">
        <v>0</v>
      </c>
      <c r="CV259" s="39">
        <v>0</v>
      </c>
      <c r="CW259" s="38"/>
      <c r="CX259" s="40">
        <v>44926</v>
      </c>
    </row>
    <row r="260" spans="1:102" ht="20.25" customHeight="1" x14ac:dyDescent="0.25">
      <c r="A260" s="10" t="s">
        <v>1130</v>
      </c>
      <c r="B260" s="13" t="s">
        <v>1131</v>
      </c>
      <c r="C260" s="1" t="s">
        <v>103</v>
      </c>
      <c r="D260" s="1" t="s">
        <v>124</v>
      </c>
      <c r="E260" s="1" t="s">
        <v>191</v>
      </c>
      <c r="F260" s="6" t="s">
        <v>104</v>
      </c>
      <c r="G260" s="14" t="s">
        <v>104</v>
      </c>
      <c r="H260" s="15" t="s">
        <v>104</v>
      </c>
      <c r="I260" s="15"/>
      <c r="J260" s="60" t="s">
        <v>893</v>
      </c>
      <c r="K260" s="49" t="s">
        <v>1298</v>
      </c>
      <c r="L260" s="7">
        <v>18300000</v>
      </c>
      <c r="M260" s="18">
        <f t="shared" si="18"/>
        <v>6100000</v>
      </c>
      <c r="N260" s="3">
        <v>3</v>
      </c>
      <c r="O260" s="8"/>
      <c r="P260" s="8">
        <f t="shared" si="25"/>
        <v>90</v>
      </c>
      <c r="Q260" s="19">
        <v>44823</v>
      </c>
      <c r="R260" s="20">
        <v>44824</v>
      </c>
      <c r="S260" s="20">
        <v>44914</v>
      </c>
      <c r="T260" s="20" t="str">
        <f t="shared" si="8"/>
        <v>EN EJECUCION</v>
      </c>
      <c r="U260" s="21" t="e">
        <f t="shared" ca="1" si="11"/>
        <v>#VALUE!</v>
      </c>
      <c r="V260" s="2">
        <v>3</v>
      </c>
      <c r="W260" s="22" t="s">
        <v>895</v>
      </c>
      <c r="X260" s="14" t="s">
        <v>105</v>
      </c>
      <c r="Y260" s="17" t="s">
        <v>106</v>
      </c>
      <c r="Z260" s="51">
        <v>1013636916</v>
      </c>
      <c r="AA260" s="23" t="s">
        <v>110</v>
      </c>
      <c r="AB260" s="3"/>
      <c r="AC260" s="23"/>
      <c r="AD260" s="23"/>
      <c r="AE260" s="23"/>
      <c r="AF260" s="23"/>
      <c r="AG260" s="23"/>
      <c r="AH260" s="23"/>
      <c r="AI260" s="23"/>
      <c r="AJ260" s="17"/>
      <c r="AK260" s="3" t="s">
        <v>309</v>
      </c>
      <c r="AL260" s="3">
        <v>75736</v>
      </c>
      <c r="AM260" s="52" t="s">
        <v>1365</v>
      </c>
      <c r="AN260" s="56">
        <v>20225320010193</v>
      </c>
      <c r="AO260" s="3"/>
      <c r="AP260" s="4"/>
      <c r="AQ260" s="48" t="s">
        <v>342</v>
      </c>
      <c r="AR260" s="3">
        <v>2105</v>
      </c>
      <c r="AS260" s="3" t="s">
        <v>318</v>
      </c>
      <c r="AT260" s="3" t="s">
        <v>107</v>
      </c>
      <c r="AU260" s="3">
        <v>647</v>
      </c>
      <c r="AV260" s="24">
        <v>18300000</v>
      </c>
      <c r="AW260" s="25">
        <v>44818</v>
      </c>
      <c r="AX260" s="3">
        <v>719</v>
      </c>
      <c r="AY260" s="26">
        <v>18300000</v>
      </c>
      <c r="AZ260" s="5">
        <v>44824</v>
      </c>
      <c r="BA260" s="10" t="s">
        <v>1629</v>
      </c>
      <c r="BB260" s="3" t="s">
        <v>116</v>
      </c>
      <c r="BC260" s="27" t="s">
        <v>1480</v>
      </c>
      <c r="BD260" s="9">
        <v>44823</v>
      </c>
      <c r="BE260" s="28" t="str">
        <f t="shared" si="26"/>
        <v>NO</v>
      </c>
      <c r="BF260" s="29"/>
      <c r="BG260" s="30"/>
      <c r="BH260" s="30"/>
      <c r="BI260" s="31"/>
      <c r="BJ260" s="30"/>
      <c r="BK260" s="31"/>
      <c r="BL260" s="30"/>
      <c r="BM260" s="31"/>
      <c r="BN260" s="32"/>
      <c r="BO260" s="32"/>
      <c r="BP260" s="30"/>
      <c r="BQ260" s="30"/>
      <c r="BR260" s="32"/>
      <c r="BS260" s="32"/>
      <c r="BT260" s="30"/>
      <c r="BU260" s="30"/>
      <c r="BV260" s="32"/>
      <c r="BW260" s="32"/>
      <c r="BX260" s="30"/>
      <c r="BY260" s="33">
        <v>0</v>
      </c>
      <c r="BZ260" s="33">
        <v>0</v>
      </c>
      <c r="CA260" s="33">
        <v>0</v>
      </c>
      <c r="CB260" s="33">
        <v>0</v>
      </c>
      <c r="CC260" s="34"/>
      <c r="CD260" s="32"/>
      <c r="CE260" s="34"/>
      <c r="CF260" s="34"/>
      <c r="CG260" s="20"/>
      <c r="CH260" s="30"/>
      <c r="CI260" s="35"/>
      <c r="CJ260" s="30"/>
      <c r="CK260" s="30"/>
      <c r="CL260" s="20"/>
      <c r="CM260" s="30"/>
      <c r="CN260" s="28">
        <v>44914</v>
      </c>
      <c r="CO260" s="36" t="s">
        <v>932</v>
      </c>
      <c r="CP260" s="29">
        <v>70</v>
      </c>
      <c r="CQ260" s="37"/>
      <c r="CR260" s="38">
        <v>18300000</v>
      </c>
      <c r="CS260" s="39">
        <v>0</v>
      </c>
      <c r="CT260" s="39">
        <v>0</v>
      </c>
      <c r="CU260" s="39">
        <v>0</v>
      </c>
      <c r="CV260" s="39">
        <v>0</v>
      </c>
      <c r="CW260" s="38"/>
      <c r="CX260" s="40">
        <v>44914</v>
      </c>
    </row>
    <row r="261" spans="1:102" ht="20.25" customHeight="1" x14ac:dyDescent="0.25">
      <c r="A261" s="10" t="s">
        <v>1132</v>
      </c>
      <c r="B261" s="13" t="s">
        <v>1133</v>
      </c>
      <c r="C261" s="1" t="s">
        <v>103</v>
      </c>
      <c r="D261" s="1" t="s">
        <v>124</v>
      </c>
      <c r="E261" s="1" t="s">
        <v>191</v>
      </c>
      <c r="F261" s="6" t="s">
        <v>104</v>
      </c>
      <c r="G261" s="14" t="s">
        <v>104</v>
      </c>
      <c r="H261" s="15" t="s">
        <v>104</v>
      </c>
      <c r="I261" s="15"/>
      <c r="J261" s="60" t="s">
        <v>177</v>
      </c>
      <c r="K261" s="49" t="s">
        <v>1299</v>
      </c>
      <c r="L261" s="7">
        <v>7050000</v>
      </c>
      <c r="M261" s="18">
        <f t="shared" si="18"/>
        <v>2350000</v>
      </c>
      <c r="N261" s="3">
        <v>3</v>
      </c>
      <c r="O261" s="8"/>
      <c r="P261" s="8">
        <f t="shared" si="25"/>
        <v>90</v>
      </c>
      <c r="Q261" s="19">
        <v>44827</v>
      </c>
      <c r="R261" s="20">
        <v>44832</v>
      </c>
      <c r="S261" s="20">
        <v>44922</v>
      </c>
      <c r="T261" s="20" t="str">
        <f t="shared" si="8"/>
        <v>EN EJECUCION</v>
      </c>
      <c r="U261" s="21" t="e">
        <f t="shared" ca="1" si="11"/>
        <v>#VALUE!</v>
      </c>
      <c r="V261" s="2">
        <v>5</v>
      </c>
      <c r="W261" s="22" t="s">
        <v>1402</v>
      </c>
      <c r="X261" s="14" t="s">
        <v>105</v>
      </c>
      <c r="Y261" s="17" t="s">
        <v>106</v>
      </c>
      <c r="Z261" s="51">
        <v>80375892</v>
      </c>
      <c r="AA261" s="23"/>
      <c r="AB261" s="3"/>
      <c r="AC261" s="23"/>
      <c r="AD261" s="23"/>
      <c r="AE261" s="23"/>
      <c r="AF261" s="23"/>
      <c r="AG261" s="23"/>
      <c r="AH261" s="23"/>
      <c r="AI261" s="23"/>
      <c r="AJ261" s="17" t="s">
        <v>341</v>
      </c>
      <c r="AK261" s="3" t="s">
        <v>336</v>
      </c>
      <c r="AL261" s="3">
        <v>75301</v>
      </c>
      <c r="AM261" s="52" t="s">
        <v>173</v>
      </c>
      <c r="AN261" s="56">
        <v>20225320010523</v>
      </c>
      <c r="AO261" s="3"/>
      <c r="AP261" s="4"/>
      <c r="AQ261" s="48" t="s">
        <v>342</v>
      </c>
      <c r="AR261" s="3">
        <v>2105</v>
      </c>
      <c r="AS261" s="3" t="s">
        <v>318</v>
      </c>
      <c r="AT261" s="3" t="s">
        <v>107</v>
      </c>
      <c r="AU261" s="3">
        <v>654</v>
      </c>
      <c r="AV261" s="24">
        <v>18800000</v>
      </c>
      <c r="AW261" s="25">
        <v>44825</v>
      </c>
      <c r="AX261" s="3">
        <v>732</v>
      </c>
      <c r="AY261" s="26">
        <v>7050000</v>
      </c>
      <c r="AZ261" s="5">
        <v>44831</v>
      </c>
      <c r="BA261" s="10" t="s">
        <v>1630</v>
      </c>
      <c r="BB261" s="3" t="s">
        <v>116</v>
      </c>
      <c r="BC261" s="27" t="s">
        <v>1480</v>
      </c>
      <c r="BD261" s="9">
        <v>44831</v>
      </c>
      <c r="BE261" s="28" t="str">
        <f t="shared" si="26"/>
        <v>NO</v>
      </c>
      <c r="BF261" s="29"/>
      <c r="BG261" s="30"/>
      <c r="BH261" s="30"/>
      <c r="BI261" s="31"/>
      <c r="BJ261" s="30"/>
      <c r="BK261" s="31"/>
      <c r="BL261" s="30"/>
      <c r="BM261" s="31"/>
      <c r="BN261" s="32"/>
      <c r="BO261" s="32"/>
      <c r="BP261" s="30"/>
      <c r="BQ261" s="30"/>
      <c r="BR261" s="32"/>
      <c r="BS261" s="32"/>
      <c r="BT261" s="30"/>
      <c r="BU261" s="30"/>
      <c r="BV261" s="32"/>
      <c r="BW261" s="32"/>
      <c r="BX261" s="30"/>
      <c r="BY261" s="33">
        <v>0</v>
      </c>
      <c r="BZ261" s="33">
        <v>0</v>
      </c>
      <c r="CA261" s="33">
        <v>0</v>
      </c>
      <c r="CB261" s="33">
        <v>0</v>
      </c>
      <c r="CC261" s="34"/>
      <c r="CD261" s="32"/>
      <c r="CE261" s="34"/>
      <c r="CF261" s="34"/>
      <c r="CG261" s="20"/>
      <c r="CH261" s="30"/>
      <c r="CI261" s="35"/>
      <c r="CJ261" s="30"/>
      <c r="CK261" s="30"/>
      <c r="CL261" s="20"/>
      <c r="CM261" s="30"/>
      <c r="CN261" s="28">
        <v>44922</v>
      </c>
      <c r="CO261" s="36" t="s">
        <v>932</v>
      </c>
      <c r="CP261" s="29">
        <v>78</v>
      </c>
      <c r="CQ261" s="37"/>
      <c r="CR261" s="38">
        <v>7050000</v>
      </c>
      <c r="CS261" s="39">
        <v>0</v>
      </c>
      <c r="CT261" s="39">
        <v>0</v>
      </c>
      <c r="CU261" s="39">
        <v>0</v>
      </c>
      <c r="CV261" s="39">
        <v>0</v>
      </c>
      <c r="CW261" s="38"/>
      <c r="CX261" s="40">
        <v>44922</v>
      </c>
    </row>
    <row r="262" spans="1:102" ht="20.25" customHeight="1" x14ac:dyDescent="0.25">
      <c r="A262" s="10" t="s">
        <v>1132</v>
      </c>
      <c r="B262" s="13" t="s">
        <v>1134</v>
      </c>
      <c r="C262" s="1" t="s">
        <v>103</v>
      </c>
      <c r="D262" s="1" t="s">
        <v>124</v>
      </c>
      <c r="E262" s="1" t="s">
        <v>191</v>
      </c>
      <c r="F262" s="6" t="s">
        <v>104</v>
      </c>
      <c r="G262" s="14" t="s">
        <v>104</v>
      </c>
      <c r="H262" s="15" t="s">
        <v>104</v>
      </c>
      <c r="I262" s="15"/>
      <c r="J262" s="60" t="s">
        <v>177</v>
      </c>
      <c r="K262" s="49" t="s">
        <v>1299</v>
      </c>
      <c r="L262" s="7">
        <v>7050000</v>
      </c>
      <c r="M262" s="18">
        <f t="shared" si="18"/>
        <v>2350000</v>
      </c>
      <c r="N262" s="3">
        <v>3</v>
      </c>
      <c r="O262" s="8"/>
      <c r="P262" s="8">
        <f t="shared" si="25"/>
        <v>90</v>
      </c>
      <c r="Q262" s="19">
        <v>44827</v>
      </c>
      <c r="R262" s="20">
        <v>44832</v>
      </c>
      <c r="S262" s="20">
        <v>44922</v>
      </c>
      <c r="T262" s="20" t="str">
        <f t="shared" si="8"/>
        <v>EN EJECUCION</v>
      </c>
      <c r="U262" s="21" t="e">
        <f t="shared" ca="1" si="11"/>
        <v>#VALUE!</v>
      </c>
      <c r="V262" s="2">
        <v>5</v>
      </c>
      <c r="W262" s="22" t="s">
        <v>1403</v>
      </c>
      <c r="X262" s="14" t="s">
        <v>108</v>
      </c>
      <c r="Y262" s="17" t="s">
        <v>106</v>
      </c>
      <c r="Z262" s="51">
        <v>52537370</v>
      </c>
      <c r="AA262" s="23"/>
      <c r="AB262" s="3"/>
      <c r="AC262" s="23"/>
      <c r="AD262" s="23"/>
      <c r="AE262" s="23"/>
      <c r="AF262" s="23"/>
      <c r="AG262" s="23"/>
      <c r="AH262" s="23"/>
      <c r="AI262" s="23"/>
      <c r="AJ262" s="17" t="s">
        <v>341</v>
      </c>
      <c r="AK262" s="3" t="s">
        <v>336</v>
      </c>
      <c r="AL262" s="3">
        <v>75301</v>
      </c>
      <c r="AM262" s="52" t="s">
        <v>197</v>
      </c>
      <c r="AN262" s="56">
        <v>20225320010533</v>
      </c>
      <c r="AO262" s="3"/>
      <c r="AP262" s="4"/>
      <c r="AQ262" s="48" t="s">
        <v>342</v>
      </c>
      <c r="AR262" s="3">
        <v>2105</v>
      </c>
      <c r="AS262" s="3" t="s">
        <v>318</v>
      </c>
      <c r="AT262" s="3" t="s">
        <v>107</v>
      </c>
      <c r="AU262" s="3">
        <v>654</v>
      </c>
      <c r="AV262" s="24">
        <v>18800000</v>
      </c>
      <c r="AW262" s="25">
        <v>44825</v>
      </c>
      <c r="AX262" s="3">
        <v>733</v>
      </c>
      <c r="AY262" s="26">
        <v>7050000</v>
      </c>
      <c r="AZ262" s="5">
        <v>44831</v>
      </c>
      <c r="BA262" s="10" t="s">
        <v>1631</v>
      </c>
      <c r="BB262" s="3" t="s">
        <v>116</v>
      </c>
      <c r="BC262" s="27" t="s">
        <v>1480</v>
      </c>
      <c r="BD262" s="9">
        <v>44830</v>
      </c>
      <c r="BE262" s="28" t="str">
        <f t="shared" si="26"/>
        <v>NO</v>
      </c>
      <c r="BF262" s="29"/>
      <c r="BG262" s="30"/>
      <c r="BH262" s="30"/>
      <c r="BI262" s="31"/>
      <c r="BJ262" s="30"/>
      <c r="BK262" s="31"/>
      <c r="BL262" s="30"/>
      <c r="BM262" s="31"/>
      <c r="BN262" s="32"/>
      <c r="BO262" s="32"/>
      <c r="BP262" s="30"/>
      <c r="BQ262" s="30"/>
      <c r="BR262" s="32"/>
      <c r="BS262" s="32"/>
      <c r="BT262" s="30"/>
      <c r="BU262" s="30"/>
      <c r="BV262" s="32"/>
      <c r="BW262" s="32"/>
      <c r="BX262" s="30"/>
      <c r="BY262" s="33">
        <v>0</v>
      </c>
      <c r="BZ262" s="33">
        <v>0</v>
      </c>
      <c r="CA262" s="33">
        <v>0</v>
      </c>
      <c r="CB262" s="33">
        <v>0</v>
      </c>
      <c r="CC262" s="34"/>
      <c r="CD262" s="32"/>
      <c r="CE262" s="34"/>
      <c r="CF262" s="34"/>
      <c r="CG262" s="20"/>
      <c r="CH262" s="30"/>
      <c r="CI262" s="35"/>
      <c r="CJ262" s="30"/>
      <c r="CK262" s="30"/>
      <c r="CL262" s="20"/>
      <c r="CM262" s="30"/>
      <c r="CN262" s="28">
        <v>44922</v>
      </c>
      <c r="CO262" s="36" t="s">
        <v>932</v>
      </c>
      <c r="CP262" s="29">
        <v>78</v>
      </c>
      <c r="CQ262" s="37"/>
      <c r="CR262" s="38">
        <v>7050000</v>
      </c>
      <c r="CS262" s="39">
        <v>0</v>
      </c>
      <c r="CT262" s="39">
        <v>0</v>
      </c>
      <c r="CU262" s="39">
        <v>0</v>
      </c>
      <c r="CV262" s="39">
        <v>0</v>
      </c>
      <c r="CW262" s="38"/>
      <c r="CX262" s="40">
        <v>44922</v>
      </c>
    </row>
    <row r="263" spans="1:102" ht="20.25" customHeight="1" x14ac:dyDescent="0.25">
      <c r="A263" s="10" t="s">
        <v>1135</v>
      </c>
      <c r="B263" s="13" t="s">
        <v>1136</v>
      </c>
      <c r="C263" s="1" t="s">
        <v>103</v>
      </c>
      <c r="D263" s="1" t="s">
        <v>124</v>
      </c>
      <c r="E263" s="1" t="s">
        <v>191</v>
      </c>
      <c r="F263" s="6" t="s">
        <v>104</v>
      </c>
      <c r="G263" s="14" t="s">
        <v>104</v>
      </c>
      <c r="H263" s="15" t="s">
        <v>104</v>
      </c>
      <c r="I263" s="15"/>
      <c r="J263" s="60" t="s">
        <v>907</v>
      </c>
      <c r="K263" s="49" t="s">
        <v>1300</v>
      </c>
      <c r="L263" s="7">
        <v>12960000</v>
      </c>
      <c r="M263" s="18">
        <f t="shared" si="18"/>
        <v>4320000</v>
      </c>
      <c r="N263" s="3">
        <v>3</v>
      </c>
      <c r="O263" s="8"/>
      <c r="P263" s="8">
        <f t="shared" si="25"/>
        <v>90</v>
      </c>
      <c r="Q263" s="19">
        <v>44827</v>
      </c>
      <c r="R263" s="20">
        <v>44830</v>
      </c>
      <c r="S263" s="20">
        <v>44926</v>
      </c>
      <c r="T263" s="20" t="str">
        <f t="shared" si="8"/>
        <v>EN EJECUCION</v>
      </c>
      <c r="U263" s="21" t="e">
        <f t="shared" ca="1" si="11"/>
        <v>#VALUE!</v>
      </c>
      <c r="V263" s="2">
        <v>4</v>
      </c>
      <c r="W263" s="22" t="s">
        <v>287</v>
      </c>
      <c r="X263" s="14" t="s">
        <v>105</v>
      </c>
      <c r="Y263" s="17" t="s">
        <v>106</v>
      </c>
      <c r="Z263" s="51">
        <v>13615877</v>
      </c>
      <c r="AA263" s="23"/>
      <c r="AB263" s="3"/>
      <c r="AC263" s="23"/>
      <c r="AD263" s="23"/>
      <c r="AE263" s="23"/>
      <c r="AF263" s="23"/>
      <c r="AG263" s="23"/>
      <c r="AH263" s="23"/>
      <c r="AI263" s="23"/>
      <c r="AJ263" s="17" t="s">
        <v>341</v>
      </c>
      <c r="AK263" s="3" t="s">
        <v>176</v>
      </c>
      <c r="AL263" s="3">
        <v>75735</v>
      </c>
      <c r="AM263" s="52" t="s">
        <v>276</v>
      </c>
      <c r="AN263" s="56">
        <v>20225320010183</v>
      </c>
      <c r="AO263" s="3"/>
      <c r="AP263" s="4"/>
      <c r="AQ263" s="48" t="s">
        <v>342</v>
      </c>
      <c r="AR263" s="3">
        <v>2105</v>
      </c>
      <c r="AS263" s="3" t="s">
        <v>318</v>
      </c>
      <c r="AT263" s="3" t="s">
        <v>107</v>
      </c>
      <c r="AU263" s="3">
        <v>653</v>
      </c>
      <c r="AV263" s="24">
        <v>12960000</v>
      </c>
      <c r="AW263" s="25">
        <v>44825</v>
      </c>
      <c r="AX263" s="3">
        <v>730</v>
      </c>
      <c r="AY263" s="26">
        <v>12960000</v>
      </c>
      <c r="AZ263" s="5">
        <v>44830</v>
      </c>
      <c r="BA263" s="10" t="s">
        <v>1632</v>
      </c>
      <c r="BB263" s="3" t="s">
        <v>116</v>
      </c>
      <c r="BC263" s="27" t="s">
        <v>1480</v>
      </c>
      <c r="BD263" s="9">
        <v>44828</v>
      </c>
      <c r="BE263" s="28" t="str">
        <f t="shared" si="26"/>
        <v>NO</v>
      </c>
      <c r="BF263" s="29"/>
      <c r="BG263" s="30"/>
      <c r="BH263" s="30"/>
      <c r="BI263" s="31"/>
      <c r="BJ263" s="30"/>
      <c r="BK263" s="31"/>
      <c r="BL263" s="30"/>
      <c r="BM263" s="31"/>
      <c r="BN263" s="32"/>
      <c r="BO263" s="32"/>
      <c r="BP263" s="30"/>
      <c r="BQ263" s="30"/>
      <c r="BR263" s="32"/>
      <c r="BS263" s="32"/>
      <c r="BT263" s="30"/>
      <c r="BU263" s="30"/>
      <c r="BV263" s="32"/>
      <c r="BW263" s="32"/>
      <c r="BX263" s="30"/>
      <c r="BY263" s="33">
        <v>0</v>
      </c>
      <c r="BZ263" s="33">
        <v>0</v>
      </c>
      <c r="CA263" s="33">
        <v>0</v>
      </c>
      <c r="CB263" s="33">
        <v>0</v>
      </c>
      <c r="CC263" s="34"/>
      <c r="CD263" s="32"/>
      <c r="CE263" s="34"/>
      <c r="CF263" s="34"/>
      <c r="CG263" s="20"/>
      <c r="CH263" s="30"/>
      <c r="CI263" s="35"/>
      <c r="CJ263" s="30"/>
      <c r="CK263" s="30"/>
      <c r="CL263" s="20"/>
      <c r="CM263" s="30"/>
      <c r="CN263" s="28">
        <v>44926</v>
      </c>
      <c r="CO263" s="36" t="s">
        <v>932</v>
      </c>
      <c r="CP263" s="29">
        <v>82</v>
      </c>
      <c r="CQ263" s="37"/>
      <c r="CR263" s="38">
        <v>12960000</v>
      </c>
      <c r="CS263" s="39">
        <v>0</v>
      </c>
      <c r="CT263" s="39">
        <v>0</v>
      </c>
      <c r="CU263" s="39">
        <v>0</v>
      </c>
      <c r="CV263" s="39">
        <v>0</v>
      </c>
      <c r="CW263" s="38"/>
      <c r="CX263" s="40">
        <v>44926</v>
      </c>
    </row>
    <row r="264" spans="1:102" ht="20.25" customHeight="1" x14ac:dyDescent="0.25">
      <c r="A264" s="10" t="s">
        <v>1137</v>
      </c>
      <c r="B264" s="13" t="s">
        <v>1138</v>
      </c>
      <c r="C264" s="1" t="s">
        <v>103</v>
      </c>
      <c r="D264" s="1" t="s">
        <v>124</v>
      </c>
      <c r="E264" s="1" t="s">
        <v>191</v>
      </c>
      <c r="F264" s="6" t="s">
        <v>104</v>
      </c>
      <c r="G264" s="14" t="s">
        <v>104</v>
      </c>
      <c r="H264" s="15" t="s">
        <v>104</v>
      </c>
      <c r="I264" s="15"/>
      <c r="J264" s="60" t="s">
        <v>1301</v>
      </c>
      <c r="K264" s="49" t="s">
        <v>1302</v>
      </c>
      <c r="L264" s="7">
        <v>7050000</v>
      </c>
      <c r="M264" s="18">
        <f t="shared" si="18"/>
        <v>2350000</v>
      </c>
      <c r="N264" s="3">
        <v>3</v>
      </c>
      <c r="O264" s="8"/>
      <c r="P264" s="8">
        <f>N264*30+O264</f>
        <v>90</v>
      </c>
      <c r="Q264" s="19">
        <v>44830</v>
      </c>
      <c r="R264" s="20">
        <v>44831</v>
      </c>
      <c r="S264" s="20">
        <v>44921</v>
      </c>
      <c r="T264" s="20" t="str">
        <f>CO264</f>
        <v>EN EJECUCION</v>
      </c>
      <c r="U264" s="21" t="e">
        <f ca="1">IF((TODAY()-R264+1)/(T264-R264+1)&gt;0,IF((TODAY()-R264+1)/(T264-R264+1)&lt;1,(TODAY()-R264+1)/(T264-R264+1),1),0)</f>
        <v>#VALUE!</v>
      </c>
      <c r="V264" s="2">
        <v>1</v>
      </c>
      <c r="W264" s="22" t="s">
        <v>1404</v>
      </c>
      <c r="X264" s="14" t="s">
        <v>108</v>
      </c>
      <c r="Y264" s="17" t="s">
        <v>106</v>
      </c>
      <c r="Z264" s="51" t="s">
        <v>1405</v>
      </c>
      <c r="AA264" s="23"/>
      <c r="AB264" s="3"/>
      <c r="AC264" s="23"/>
      <c r="AD264" s="23"/>
      <c r="AE264" s="23"/>
      <c r="AF264" s="23"/>
      <c r="AG264" s="23"/>
      <c r="AH264" s="23"/>
      <c r="AI264" s="23"/>
      <c r="AJ264" s="17"/>
      <c r="AK264" s="3" t="s">
        <v>336</v>
      </c>
      <c r="AL264" s="3">
        <v>75737</v>
      </c>
      <c r="AM264" s="52" t="s">
        <v>1426</v>
      </c>
      <c r="AN264" s="56">
        <v>20225320010463</v>
      </c>
      <c r="AO264" s="3"/>
      <c r="AP264" s="4"/>
      <c r="AQ264" s="48" t="s">
        <v>342</v>
      </c>
      <c r="AR264" s="3">
        <v>2105</v>
      </c>
      <c r="AS264" s="3" t="s">
        <v>318</v>
      </c>
      <c r="AT264" s="3" t="s">
        <v>107</v>
      </c>
      <c r="AU264" s="3">
        <v>658</v>
      </c>
      <c r="AV264" s="24">
        <v>7050000</v>
      </c>
      <c r="AW264" s="25">
        <v>44830</v>
      </c>
      <c r="AX264" s="3">
        <v>734</v>
      </c>
      <c r="AY264" s="26">
        <v>7050000</v>
      </c>
      <c r="AZ264" s="5">
        <v>44833</v>
      </c>
      <c r="BA264" s="10" t="s">
        <v>1633</v>
      </c>
      <c r="BB264" s="3" t="s">
        <v>116</v>
      </c>
      <c r="BC264" s="27" t="s">
        <v>1480</v>
      </c>
      <c r="BD264" s="9">
        <v>44831</v>
      </c>
      <c r="BE264" s="28" t="str">
        <f>IF(ISBLANK(BF264),"NO","SI")</f>
        <v>NO</v>
      </c>
      <c r="BF264" s="29"/>
      <c r="BG264" s="30"/>
      <c r="BH264" s="30"/>
      <c r="BI264" s="31"/>
      <c r="BJ264" s="30"/>
      <c r="BK264" s="31"/>
      <c r="BL264" s="30"/>
      <c r="BM264" s="31"/>
      <c r="BN264" s="32"/>
      <c r="BO264" s="32"/>
      <c r="BP264" s="30"/>
      <c r="BQ264" s="30"/>
      <c r="BR264" s="32"/>
      <c r="BS264" s="32"/>
      <c r="BT264" s="30"/>
      <c r="BU264" s="30"/>
      <c r="BV264" s="32"/>
      <c r="BW264" s="32"/>
      <c r="BX264" s="30"/>
      <c r="BY264" s="33">
        <v>0</v>
      </c>
      <c r="BZ264" s="33">
        <v>0</v>
      </c>
      <c r="CA264" s="33">
        <v>0</v>
      </c>
      <c r="CB264" s="33">
        <v>0</v>
      </c>
      <c r="CC264" s="34"/>
      <c r="CD264" s="32"/>
      <c r="CE264" s="34"/>
      <c r="CF264" s="34"/>
      <c r="CG264" s="20"/>
      <c r="CH264" s="30"/>
      <c r="CI264" s="35"/>
      <c r="CJ264" s="30"/>
      <c r="CK264" s="30"/>
      <c r="CL264" s="20"/>
      <c r="CM264" s="30"/>
      <c r="CN264" s="28">
        <v>44921</v>
      </c>
      <c r="CO264" s="36" t="s">
        <v>932</v>
      </c>
      <c r="CP264" s="29">
        <v>77</v>
      </c>
      <c r="CQ264" s="37"/>
      <c r="CR264" s="38">
        <v>7050000</v>
      </c>
      <c r="CS264" s="39">
        <v>0</v>
      </c>
      <c r="CT264" s="39">
        <v>0</v>
      </c>
      <c r="CU264" s="39">
        <v>0</v>
      </c>
      <c r="CV264" s="39">
        <v>0</v>
      </c>
      <c r="CW264" s="38"/>
      <c r="CX264" s="40">
        <v>44921</v>
      </c>
    </row>
    <row r="265" spans="1:102" ht="20.25" customHeight="1" x14ac:dyDescent="0.25">
      <c r="A265" s="10" t="s">
        <v>1139</v>
      </c>
      <c r="B265" s="13" t="s">
        <v>1140</v>
      </c>
      <c r="C265" s="1" t="s">
        <v>103</v>
      </c>
      <c r="D265" s="1" t="s">
        <v>124</v>
      </c>
      <c r="E265" s="1" t="s">
        <v>191</v>
      </c>
      <c r="F265" s="6" t="s">
        <v>104</v>
      </c>
      <c r="G265" s="14" t="s">
        <v>104</v>
      </c>
      <c r="H265" s="15" t="s">
        <v>104</v>
      </c>
      <c r="I265" s="15"/>
      <c r="J265" s="60" t="s">
        <v>1303</v>
      </c>
      <c r="K265" s="49" t="s">
        <v>1304</v>
      </c>
      <c r="L265" s="7">
        <v>12960000</v>
      </c>
      <c r="M265" s="18">
        <f t="shared" si="18"/>
        <v>4320000</v>
      </c>
      <c r="N265" s="3">
        <v>3</v>
      </c>
      <c r="O265" s="8"/>
      <c r="P265" s="8">
        <f>N265*30+O265</f>
        <v>90</v>
      </c>
      <c r="Q265" s="19">
        <v>44833</v>
      </c>
      <c r="R265" s="20">
        <v>44833</v>
      </c>
      <c r="S265" s="20"/>
      <c r="T265" s="20" t="str">
        <f>CO265</f>
        <v>EN EJECUCION</v>
      </c>
      <c r="U265" s="21" t="e">
        <f ca="1">IF((TODAY()-R265+1)/(T265-R265+1)&gt;0,IF((TODAY()-R265+1)/(T265-R265+1)&lt;1,(TODAY()-R265+1)/(T265-R265+1),1),0)</f>
        <v>#VALUE!</v>
      </c>
      <c r="V265" s="2">
        <v>5</v>
      </c>
      <c r="W265" s="22" t="s">
        <v>214</v>
      </c>
      <c r="X265" s="14" t="s">
        <v>105</v>
      </c>
      <c r="Y265" s="17" t="s">
        <v>106</v>
      </c>
      <c r="Z265" s="51">
        <v>1018418087</v>
      </c>
      <c r="AA265" s="23"/>
      <c r="AB265" s="3"/>
      <c r="AC265" s="23"/>
      <c r="AD265" s="23"/>
      <c r="AE265" s="23"/>
      <c r="AF265" s="23"/>
      <c r="AG265" s="23"/>
      <c r="AH265" s="23"/>
      <c r="AI265" s="23"/>
      <c r="AJ265" s="17" t="s">
        <v>341</v>
      </c>
      <c r="AK265" s="3" t="s">
        <v>176</v>
      </c>
      <c r="AL265" s="3">
        <v>75731</v>
      </c>
      <c r="AM265" s="52" t="s">
        <v>1365</v>
      </c>
      <c r="AN265" s="56">
        <v>20225320010473</v>
      </c>
      <c r="AO265" s="3"/>
      <c r="AP265" s="4"/>
      <c r="AQ265" s="48" t="s">
        <v>342</v>
      </c>
      <c r="AR265" s="3">
        <v>2105</v>
      </c>
      <c r="AS265" s="3" t="s">
        <v>318</v>
      </c>
      <c r="AT265" s="3" t="s">
        <v>107</v>
      </c>
      <c r="AU265" s="3">
        <v>661</v>
      </c>
      <c r="AV265" s="24">
        <v>17280000</v>
      </c>
      <c r="AW265" s="25">
        <v>44831</v>
      </c>
      <c r="AX265" s="3"/>
      <c r="AY265" s="26"/>
      <c r="AZ265" s="5"/>
      <c r="BA265" s="10"/>
      <c r="BB265" s="3"/>
      <c r="BC265" s="27"/>
      <c r="BD265" s="9"/>
      <c r="BE265" s="28" t="str">
        <f>IF(ISBLANK(BF265),"NO","SI")</f>
        <v>NO</v>
      </c>
      <c r="BF265" s="29"/>
      <c r="BG265" s="30"/>
      <c r="BH265" s="30"/>
      <c r="BI265" s="31"/>
      <c r="BJ265" s="30"/>
      <c r="BK265" s="31"/>
      <c r="BL265" s="30"/>
      <c r="BM265" s="31"/>
      <c r="BN265" s="32"/>
      <c r="BO265" s="32"/>
      <c r="BP265" s="30"/>
      <c r="BQ265" s="30"/>
      <c r="BR265" s="32"/>
      <c r="BS265" s="32"/>
      <c r="BT265" s="30"/>
      <c r="BU265" s="30"/>
      <c r="BV265" s="32"/>
      <c r="BW265" s="32"/>
      <c r="BX265" s="30"/>
      <c r="BY265" s="33">
        <v>0</v>
      </c>
      <c r="BZ265" s="33">
        <v>0</v>
      </c>
      <c r="CA265" s="33">
        <v>0</v>
      </c>
      <c r="CB265" s="33">
        <v>0</v>
      </c>
      <c r="CC265" s="34"/>
      <c r="CD265" s="32"/>
      <c r="CE265" s="34"/>
      <c r="CF265" s="34"/>
      <c r="CG265" s="20"/>
      <c r="CH265" s="30"/>
      <c r="CI265" s="35"/>
      <c r="CJ265" s="30"/>
      <c r="CK265" s="30"/>
      <c r="CL265" s="20"/>
      <c r="CM265" s="30"/>
      <c r="CN265" s="28" t="s">
        <v>933</v>
      </c>
      <c r="CO265" s="36" t="s">
        <v>932</v>
      </c>
      <c r="CP265" s="29" t="e">
        <v>#VALUE!</v>
      </c>
      <c r="CQ265" s="37"/>
      <c r="CR265" s="38">
        <v>12960000</v>
      </c>
      <c r="CS265" s="39">
        <v>0</v>
      </c>
      <c r="CT265" s="39">
        <v>0</v>
      </c>
      <c r="CU265" s="39">
        <v>0</v>
      </c>
      <c r="CV265" s="39">
        <v>0</v>
      </c>
      <c r="CW265" s="38"/>
      <c r="CX265" s="40" t="s">
        <v>933</v>
      </c>
    </row>
    <row r="266" spans="1:102" ht="20.25" customHeight="1" x14ac:dyDescent="0.25">
      <c r="A266" s="10" t="s">
        <v>1141</v>
      </c>
      <c r="B266" s="13" t="s">
        <v>1142</v>
      </c>
      <c r="C266" s="1" t="s">
        <v>103</v>
      </c>
      <c r="D266" s="1" t="s">
        <v>124</v>
      </c>
      <c r="E266" s="1" t="s">
        <v>191</v>
      </c>
      <c r="F266" s="6" t="s">
        <v>104</v>
      </c>
      <c r="G266" s="14" t="s">
        <v>104</v>
      </c>
      <c r="H266" s="15" t="s">
        <v>104</v>
      </c>
      <c r="I266" s="15"/>
      <c r="J266" s="60" t="s">
        <v>1249</v>
      </c>
      <c r="K266" s="49" t="s">
        <v>1305</v>
      </c>
      <c r="L266" s="7">
        <v>8100000</v>
      </c>
      <c r="M266" s="18">
        <f t="shared" si="18"/>
        <v>2700000</v>
      </c>
      <c r="N266" s="3">
        <v>3</v>
      </c>
      <c r="O266" s="8"/>
      <c r="P266" s="8">
        <f>N266*30+O266</f>
        <v>90</v>
      </c>
      <c r="Q266" s="19">
        <v>44837</v>
      </c>
      <c r="R266" s="20">
        <v>44839</v>
      </c>
      <c r="S266" s="20">
        <v>44926</v>
      </c>
      <c r="T266" s="20" t="str">
        <f>CO266</f>
        <v>EN EJECUCION</v>
      </c>
      <c r="U266" s="21" t="e">
        <f ca="1">IF((TODAY()-R266+1)/(T266-R266+1)&gt;0,IF((TODAY()-R266+1)/(T266-R266+1)&lt;1,(TODAY()-R266+1)/(T266-R266+1),1),0)</f>
        <v>#VALUE!</v>
      </c>
      <c r="V266" s="2">
        <v>5</v>
      </c>
      <c r="W266" s="22" t="s">
        <v>1406</v>
      </c>
      <c r="X266" s="14" t="s">
        <v>105</v>
      </c>
      <c r="Y266" s="17" t="s">
        <v>106</v>
      </c>
      <c r="Z266" s="51">
        <v>1032369681</v>
      </c>
      <c r="AA266" s="23" t="s">
        <v>110</v>
      </c>
      <c r="AB266" s="3"/>
      <c r="AC266" s="23"/>
      <c r="AD266" s="23"/>
      <c r="AE266" s="23"/>
      <c r="AF266" s="23"/>
      <c r="AG266" s="23"/>
      <c r="AH266" s="23"/>
      <c r="AI266" s="23"/>
      <c r="AJ266" s="17" t="s">
        <v>1425</v>
      </c>
      <c r="AK266" s="3" t="s">
        <v>309</v>
      </c>
      <c r="AL266" s="3">
        <v>77539</v>
      </c>
      <c r="AM266" s="52" t="s">
        <v>1419</v>
      </c>
      <c r="AN266" s="56">
        <v>20225320010483</v>
      </c>
      <c r="AO266" s="3"/>
      <c r="AP266" s="4"/>
      <c r="AQ266" s="48" t="s">
        <v>342</v>
      </c>
      <c r="AR266" s="3">
        <v>2105</v>
      </c>
      <c r="AS266" s="3" t="s">
        <v>318</v>
      </c>
      <c r="AT266" s="3" t="s">
        <v>107</v>
      </c>
      <c r="AU266" s="3">
        <v>663</v>
      </c>
      <c r="AV266" s="24">
        <v>8100000</v>
      </c>
      <c r="AW266" s="25">
        <v>44834</v>
      </c>
      <c r="AX266" s="3">
        <v>736</v>
      </c>
      <c r="AY266" s="26">
        <v>8100000</v>
      </c>
      <c r="AZ266" s="5">
        <v>44839</v>
      </c>
      <c r="BA266" s="10" t="s">
        <v>1634</v>
      </c>
      <c r="BB266" s="3" t="s">
        <v>116</v>
      </c>
      <c r="BC266" s="27" t="s">
        <v>1480</v>
      </c>
      <c r="BD266" s="9">
        <v>44838</v>
      </c>
      <c r="BE266" s="28" t="str">
        <f>IF(ISBLANK(BF266),"NO","SI")</f>
        <v>NO</v>
      </c>
      <c r="BF266" s="29"/>
      <c r="BG266" s="30"/>
      <c r="BH266" s="30"/>
      <c r="BI266" s="31"/>
      <c r="BJ266" s="30"/>
      <c r="BK266" s="31"/>
      <c r="BL266" s="30"/>
      <c r="BM266" s="31"/>
      <c r="BN266" s="32"/>
      <c r="BO266" s="32"/>
      <c r="BP266" s="30"/>
      <c r="BQ266" s="30"/>
      <c r="BR266" s="32"/>
      <c r="BS266" s="32"/>
      <c r="BT266" s="30"/>
      <c r="BU266" s="30"/>
      <c r="BV266" s="32"/>
      <c r="BW266" s="32"/>
      <c r="BX266" s="30"/>
      <c r="BY266" s="33">
        <v>0</v>
      </c>
      <c r="BZ266" s="33">
        <v>0</v>
      </c>
      <c r="CA266" s="33">
        <v>0</v>
      </c>
      <c r="CB266" s="33">
        <v>0</v>
      </c>
      <c r="CC266" s="34"/>
      <c r="CD266" s="32"/>
      <c r="CE266" s="34"/>
      <c r="CF266" s="34"/>
      <c r="CG266" s="20"/>
      <c r="CH266" s="30"/>
      <c r="CI266" s="35"/>
      <c r="CJ266" s="30"/>
      <c r="CK266" s="30"/>
      <c r="CL266" s="20"/>
      <c r="CM266" s="30"/>
      <c r="CN266" s="28">
        <v>44926</v>
      </c>
      <c r="CO266" s="36" t="s">
        <v>932</v>
      </c>
      <c r="CP266" s="29">
        <v>82</v>
      </c>
      <c r="CQ266" s="37"/>
      <c r="CR266" s="38">
        <v>8100000</v>
      </c>
      <c r="CS266" s="39">
        <v>0</v>
      </c>
      <c r="CT266" s="39">
        <v>0</v>
      </c>
      <c r="CU266" s="39">
        <v>0</v>
      </c>
      <c r="CV266" s="39">
        <v>0</v>
      </c>
      <c r="CW266" s="38"/>
      <c r="CX266" s="40">
        <v>44926</v>
      </c>
    </row>
    <row r="267" spans="1:102" ht="20.25" customHeight="1" x14ac:dyDescent="0.25">
      <c r="A267" s="10"/>
      <c r="B267" s="13" t="s">
        <v>1143</v>
      </c>
      <c r="C267" s="1" t="s">
        <v>1144</v>
      </c>
      <c r="D267" s="1" t="s">
        <v>1145</v>
      </c>
      <c r="E267" s="1" t="s">
        <v>952</v>
      </c>
      <c r="F267" s="6" t="s">
        <v>104</v>
      </c>
      <c r="G267" s="14" t="s">
        <v>104</v>
      </c>
      <c r="H267" s="15" t="s">
        <v>104</v>
      </c>
      <c r="I267" s="15"/>
      <c r="J267" s="60" t="s">
        <v>1306</v>
      </c>
      <c r="K267" s="49"/>
      <c r="L267" s="7">
        <v>133946278.44</v>
      </c>
      <c r="M267" s="18">
        <f t="shared" si="18"/>
        <v>133946278.44</v>
      </c>
      <c r="N267" s="3">
        <v>1</v>
      </c>
      <c r="O267" s="8"/>
      <c r="P267" s="8">
        <f>N267*30+O267</f>
        <v>30</v>
      </c>
      <c r="Q267" s="19">
        <v>44771</v>
      </c>
      <c r="R267" s="20">
        <v>44771</v>
      </c>
      <c r="S267" s="20">
        <v>44801</v>
      </c>
      <c r="T267" s="20" t="str">
        <f>CO267</f>
        <v>EN LIQUIDACION</v>
      </c>
      <c r="U267" s="21" t="e">
        <f ca="1">IF((TODAY()-R267+1)/(T267-R267+1)&gt;0,IF((TODAY()-R267+1)/(T267-R267+1)&lt;1,(TODAY()-R267+1)/(T267-R267+1),1),0)</f>
        <v>#VALUE!</v>
      </c>
      <c r="V267" s="2" t="s">
        <v>104</v>
      </c>
      <c r="W267" s="22" t="s">
        <v>1407</v>
      </c>
      <c r="X267" s="14" t="s">
        <v>104</v>
      </c>
      <c r="Y267" s="17" t="s">
        <v>143</v>
      </c>
      <c r="Z267" s="51" t="s">
        <v>1408</v>
      </c>
      <c r="AA267" s="23"/>
      <c r="AB267" s="3" t="s">
        <v>1635</v>
      </c>
      <c r="AC267" s="23">
        <v>79695317</v>
      </c>
      <c r="AD267" s="23"/>
      <c r="AE267" s="23"/>
      <c r="AF267" s="23"/>
      <c r="AG267" s="23"/>
      <c r="AH267" s="23"/>
      <c r="AI267" s="23"/>
      <c r="AJ267" s="17" t="s">
        <v>232</v>
      </c>
      <c r="AK267" s="3" t="s">
        <v>293</v>
      </c>
      <c r="AL267" s="3">
        <v>74851</v>
      </c>
      <c r="AM267" s="52" t="s">
        <v>123</v>
      </c>
      <c r="AN267" s="56">
        <v>20225320009783</v>
      </c>
      <c r="AO267" s="3"/>
      <c r="AP267" s="4"/>
      <c r="AQ267" s="48" t="s">
        <v>342</v>
      </c>
      <c r="AR267" s="3">
        <v>2105</v>
      </c>
      <c r="AS267" s="3" t="s">
        <v>318</v>
      </c>
      <c r="AT267" s="3" t="s">
        <v>107</v>
      </c>
      <c r="AU267" s="3">
        <v>599</v>
      </c>
      <c r="AV267" s="24">
        <v>133946279</v>
      </c>
      <c r="AW267" s="25">
        <v>44770</v>
      </c>
      <c r="AX267" s="3"/>
      <c r="AY267" s="26"/>
      <c r="AZ267" s="5"/>
      <c r="BA267" s="10"/>
      <c r="BB267" s="3"/>
      <c r="BC267" s="27"/>
      <c r="BD267" s="9"/>
      <c r="BE267" s="28" t="str">
        <f>IF(ISBLANK(BF267),"NO","SI")</f>
        <v>NO</v>
      </c>
      <c r="BF267" s="29"/>
      <c r="BG267" s="30"/>
      <c r="BH267" s="30"/>
      <c r="BI267" s="31"/>
      <c r="BJ267" s="30"/>
      <c r="BK267" s="31"/>
      <c r="BL267" s="30"/>
      <c r="BM267" s="31"/>
      <c r="BN267" s="32"/>
      <c r="BO267" s="32"/>
      <c r="BP267" s="30"/>
      <c r="BQ267" s="30"/>
      <c r="BR267" s="32"/>
      <c r="BS267" s="32"/>
      <c r="BT267" s="30"/>
      <c r="BU267" s="30"/>
      <c r="BV267" s="32"/>
      <c r="BW267" s="32"/>
      <c r="BX267" s="30"/>
      <c r="BY267" s="33">
        <v>0</v>
      </c>
      <c r="BZ267" s="33">
        <v>0</v>
      </c>
      <c r="CA267" s="33">
        <v>0</v>
      </c>
      <c r="CB267" s="33">
        <v>0</v>
      </c>
      <c r="CC267" s="34"/>
      <c r="CD267" s="32"/>
      <c r="CE267" s="34"/>
      <c r="CF267" s="34"/>
      <c r="CG267" s="20"/>
      <c r="CH267" s="30"/>
      <c r="CI267" s="35"/>
      <c r="CJ267" s="30"/>
      <c r="CK267" s="30"/>
      <c r="CL267" s="20"/>
      <c r="CM267" s="30"/>
      <c r="CN267" s="28">
        <v>44801</v>
      </c>
      <c r="CO267" s="36" t="s">
        <v>930</v>
      </c>
      <c r="CP267" s="29">
        <v>-43</v>
      </c>
      <c r="CQ267" s="37"/>
      <c r="CR267" s="38">
        <v>133946278.44</v>
      </c>
      <c r="CS267" s="39">
        <v>0</v>
      </c>
      <c r="CT267" s="39">
        <v>0</v>
      </c>
      <c r="CU267" s="39">
        <v>0</v>
      </c>
      <c r="CV267" s="39">
        <v>0</v>
      </c>
      <c r="CW267" s="38"/>
      <c r="CX267" s="40">
        <v>44801</v>
      </c>
    </row>
    <row r="268" spans="1:102" ht="20.25" customHeight="1" x14ac:dyDescent="0.25">
      <c r="A268" s="10"/>
      <c r="B268" s="13" t="s">
        <v>1146</v>
      </c>
      <c r="C268" s="1" t="s">
        <v>1144</v>
      </c>
      <c r="D268" s="1" t="s">
        <v>1147</v>
      </c>
      <c r="E268" s="1" t="s">
        <v>1159</v>
      </c>
      <c r="F268" s="6" t="s">
        <v>104</v>
      </c>
      <c r="G268" s="14" t="s">
        <v>104</v>
      </c>
      <c r="H268" s="15" t="s">
        <v>104</v>
      </c>
      <c r="I268" s="15"/>
      <c r="J268" s="60" t="s">
        <v>1307</v>
      </c>
      <c r="K268" s="49"/>
      <c r="L268" s="7">
        <v>138910464</v>
      </c>
      <c r="M268" s="18">
        <f t="shared" si="18"/>
        <v>23151744</v>
      </c>
      <c r="N268" s="3">
        <v>6</v>
      </c>
      <c r="O268" s="8"/>
      <c r="P268" s="8">
        <f t="shared" si="25"/>
        <v>180</v>
      </c>
      <c r="Q268" s="19">
        <v>44813</v>
      </c>
      <c r="R268" s="20">
        <v>44813</v>
      </c>
      <c r="S268" s="20">
        <v>44993</v>
      </c>
      <c r="T268" s="20" t="str">
        <f t="shared" si="8"/>
        <v>EN EJECUCION</v>
      </c>
      <c r="U268" s="21" t="s">
        <v>104</v>
      </c>
      <c r="V268" s="2" t="s">
        <v>104</v>
      </c>
      <c r="W268" s="22" t="s">
        <v>1409</v>
      </c>
      <c r="X268" s="14" t="s">
        <v>104</v>
      </c>
      <c r="Y268" s="17" t="s">
        <v>143</v>
      </c>
      <c r="Z268" s="51" t="s">
        <v>1410</v>
      </c>
      <c r="AA268" s="23"/>
      <c r="AB268" s="3" t="s">
        <v>1636</v>
      </c>
      <c r="AC268" s="23">
        <v>79601483</v>
      </c>
      <c r="AD268" s="23"/>
      <c r="AE268" s="23"/>
      <c r="AF268" s="23"/>
      <c r="AG268" s="23"/>
      <c r="AH268" s="23"/>
      <c r="AI268" s="23"/>
      <c r="AJ268" s="17"/>
      <c r="AK268" s="3" t="s">
        <v>118</v>
      </c>
      <c r="AL268" s="3">
        <v>76780</v>
      </c>
      <c r="AM268" s="52" t="s">
        <v>1637</v>
      </c>
      <c r="AN268" s="56">
        <v>20225320009343</v>
      </c>
      <c r="AO268" s="3"/>
      <c r="AP268" s="4"/>
      <c r="AQ268" s="48" t="s">
        <v>1638</v>
      </c>
      <c r="AR268" s="3" t="s">
        <v>1639</v>
      </c>
      <c r="AS268" s="3" t="s">
        <v>1640</v>
      </c>
      <c r="AT268" s="3" t="s">
        <v>107</v>
      </c>
      <c r="AU268" s="3">
        <v>645</v>
      </c>
      <c r="AV268" s="24" t="s">
        <v>1641</v>
      </c>
      <c r="AW268" s="25">
        <v>44812</v>
      </c>
      <c r="AX268" s="3"/>
      <c r="AY268" s="26"/>
      <c r="AZ268" s="5"/>
      <c r="BA268" s="10"/>
      <c r="BB268" s="3"/>
      <c r="BC268" s="27"/>
      <c r="BD268" s="9"/>
      <c r="BE268" s="28" t="str">
        <f t="shared" si="26"/>
        <v>NO</v>
      </c>
      <c r="BF268" s="29"/>
      <c r="BG268" s="30"/>
      <c r="BH268" s="30"/>
      <c r="BI268" s="31"/>
      <c r="BJ268" s="30"/>
      <c r="BK268" s="31"/>
      <c r="BL268" s="30"/>
      <c r="BM268" s="31"/>
      <c r="BN268" s="32"/>
      <c r="BO268" s="32"/>
      <c r="BP268" s="30"/>
      <c r="BQ268" s="30">
        <f t="shared" si="23"/>
        <v>0</v>
      </c>
      <c r="BR268" s="32"/>
      <c r="BS268" s="32"/>
      <c r="BT268" s="30"/>
      <c r="BU268" s="30"/>
      <c r="BV268" s="32"/>
      <c r="BW268" s="32"/>
      <c r="BX268" s="30"/>
      <c r="BY268" s="33">
        <v>0</v>
      </c>
      <c r="BZ268" s="33">
        <v>0</v>
      </c>
      <c r="CA268" s="33">
        <v>0</v>
      </c>
      <c r="CB268" s="33">
        <v>0</v>
      </c>
      <c r="CC268" s="34"/>
      <c r="CD268" s="32"/>
      <c r="CE268" s="34"/>
      <c r="CF268" s="34"/>
      <c r="CG268" s="20"/>
      <c r="CH268" s="30"/>
      <c r="CI268" s="35"/>
      <c r="CJ268" s="30"/>
      <c r="CK268" s="30"/>
      <c r="CL268" s="20"/>
      <c r="CM268" s="30"/>
      <c r="CN268" s="28">
        <v>44993</v>
      </c>
      <c r="CO268" s="36" t="s">
        <v>932</v>
      </c>
      <c r="CP268" s="29">
        <v>149</v>
      </c>
      <c r="CQ268" s="37"/>
      <c r="CR268" s="38">
        <v>138910464</v>
      </c>
      <c r="CS268" s="39">
        <v>0</v>
      </c>
      <c r="CT268" s="39">
        <v>0</v>
      </c>
      <c r="CU268" s="39">
        <v>0</v>
      </c>
      <c r="CV268" s="39">
        <v>0</v>
      </c>
      <c r="CW268" s="38">
        <v>138910464</v>
      </c>
      <c r="CX268" s="40">
        <v>44993</v>
      </c>
    </row>
    <row r="269" spans="1:102" ht="20.25" customHeight="1" x14ac:dyDescent="0.25">
      <c r="A269" s="10" t="s">
        <v>1148</v>
      </c>
      <c r="B269" s="13" t="s">
        <v>1149</v>
      </c>
      <c r="C269" s="1" t="s">
        <v>1052</v>
      </c>
      <c r="D269" s="1" t="s">
        <v>1150</v>
      </c>
      <c r="E269" s="1" t="s">
        <v>1160</v>
      </c>
      <c r="F269" s="6" t="s">
        <v>104</v>
      </c>
      <c r="G269" s="14" t="s">
        <v>104</v>
      </c>
      <c r="H269" s="15" t="s">
        <v>104</v>
      </c>
      <c r="I269" s="15"/>
      <c r="J269" s="60" t="s">
        <v>1308</v>
      </c>
      <c r="K269" s="49" t="s">
        <v>1309</v>
      </c>
      <c r="L269" s="7">
        <v>0</v>
      </c>
      <c r="M269" s="18">
        <f t="shared" si="18"/>
        <v>0</v>
      </c>
      <c r="N269" s="3">
        <v>12</v>
      </c>
      <c r="O269" s="8"/>
      <c r="P269" s="8">
        <f>N269*30+O269</f>
        <v>360</v>
      </c>
      <c r="Q269" s="19">
        <v>44769</v>
      </c>
      <c r="R269" s="20">
        <v>44781</v>
      </c>
      <c r="S269" s="20">
        <v>45145</v>
      </c>
      <c r="T269" s="20" t="str">
        <f t="shared" si="8"/>
        <v>EN EJECUCION</v>
      </c>
      <c r="U269" s="21" t="e">
        <f t="shared" ca="1" si="11"/>
        <v>#VALUE!</v>
      </c>
      <c r="V269" s="2" t="s">
        <v>104</v>
      </c>
      <c r="W269" s="22" t="s">
        <v>1411</v>
      </c>
      <c r="X269" s="14" t="s">
        <v>104</v>
      </c>
      <c r="Y269" s="17" t="s">
        <v>143</v>
      </c>
      <c r="Z269" s="51">
        <v>899999061</v>
      </c>
      <c r="AA269" s="23"/>
      <c r="AB269" s="3" t="s">
        <v>1642</v>
      </c>
      <c r="AC269" s="23">
        <v>7603655</v>
      </c>
      <c r="AD269" s="23"/>
      <c r="AE269" s="23"/>
      <c r="AF269" s="23"/>
      <c r="AG269" s="23"/>
      <c r="AH269" s="23"/>
      <c r="AI269" s="23"/>
      <c r="AJ269" s="17" t="s">
        <v>333</v>
      </c>
      <c r="AK269" s="3" t="s">
        <v>309</v>
      </c>
      <c r="AL269" s="3" t="s">
        <v>104</v>
      </c>
      <c r="AM269" s="52" t="s">
        <v>158</v>
      </c>
      <c r="AN269" s="56">
        <v>20225320009953</v>
      </c>
      <c r="AO269" s="3"/>
      <c r="AP269" s="4"/>
      <c r="AQ269" s="48" t="s">
        <v>104</v>
      </c>
      <c r="AR269" s="3" t="s">
        <v>1444</v>
      </c>
      <c r="AS269" s="3" t="s">
        <v>104</v>
      </c>
      <c r="AT269" s="3" t="s">
        <v>104</v>
      </c>
      <c r="AU269" s="3" t="s">
        <v>104</v>
      </c>
      <c r="AV269" s="24" t="s">
        <v>104</v>
      </c>
      <c r="AW269" s="25" t="s">
        <v>104</v>
      </c>
      <c r="AX269" s="3" t="s">
        <v>104</v>
      </c>
      <c r="AY269" s="26" t="s">
        <v>104</v>
      </c>
      <c r="AZ269" s="5" t="s">
        <v>104</v>
      </c>
      <c r="BA269" s="10" t="s">
        <v>1444</v>
      </c>
      <c r="BB269" s="3" t="s">
        <v>104</v>
      </c>
      <c r="BC269" s="27" t="s">
        <v>104</v>
      </c>
      <c r="BD269" s="9" t="s">
        <v>104</v>
      </c>
      <c r="BE269" s="28" t="str">
        <f>IF(ISBLANK(BF269),"NO","SI")</f>
        <v>NO</v>
      </c>
      <c r="BF269" s="29"/>
      <c r="BG269" s="30"/>
      <c r="BH269" s="30"/>
      <c r="BI269" s="31"/>
      <c r="BJ269" s="30"/>
      <c r="BK269" s="31"/>
      <c r="BL269" s="30"/>
      <c r="BM269" s="31"/>
      <c r="BN269" s="32"/>
      <c r="BO269" s="32"/>
      <c r="BP269" s="30"/>
      <c r="BQ269" s="30"/>
      <c r="BR269" s="32"/>
      <c r="BS269" s="32"/>
      <c r="BT269" s="30"/>
      <c r="BU269" s="30"/>
      <c r="BV269" s="32"/>
      <c r="BW269" s="32"/>
      <c r="BX269" s="30"/>
      <c r="BY269" s="33">
        <v>0</v>
      </c>
      <c r="BZ269" s="33">
        <v>0</v>
      </c>
      <c r="CA269" s="33">
        <v>0</v>
      </c>
      <c r="CB269" s="33">
        <v>0</v>
      </c>
      <c r="CC269" s="34"/>
      <c r="CD269" s="32"/>
      <c r="CE269" s="34"/>
      <c r="CF269" s="34"/>
      <c r="CG269" s="20"/>
      <c r="CH269" s="30"/>
      <c r="CI269" s="35"/>
      <c r="CJ269" s="30"/>
      <c r="CK269" s="30"/>
      <c r="CL269" s="20"/>
      <c r="CM269" s="30"/>
      <c r="CN269" s="28">
        <v>45145</v>
      </c>
      <c r="CO269" s="36" t="s">
        <v>932</v>
      </c>
      <c r="CP269" s="29">
        <v>301</v>
      </c>
      <c r="CQ269" s="37"/>
      <c r="CR269" s="38">
        <v>0</v>
      </c>
      <c r="CS269" s="39">
        <v>0</v>
      </c>
      <c r="CT269" s="39">
        <v>0</v>
      </c>
      <c r="CU269" s="39">
        <v>0</v>
      </c>
      <c r="CV269" s="39">
        <v>0</v>
      </c>
      <c r="CW269" s="38" t="s">
        <v>1267</v>
      </c>
      <c r="CX269" s="40">
        <v>45145</v>
      </c>
    </row>
    <row r="270" spans="1:102" ht="20.25" customHeight="1" x14ac:dyDescent="0.25">
      <c r="A270" s="10" t="s">
        <v>979</v>
      </c>
      <c r="B270" s="13" t="s">
        <v>1151</v>
      </c>
      <c r="C270" s="1" t="s">
        <v>1052</v>
      </c>
      <c r="D270" s="1" t="s">
        <v>1152</v>
      </c>
      <c r="E270" s="1" t="s">
        <v>1152</v>
      </c>
      <c r="F270" s="6" t="s">
        <v>104</v>
      </c>
      <c r="G270" s="14" t="s">
        <v>104</v>
      </c>
      <c r="H270" s="15" t="s">
        <v>104</v>
      </c>
      <c r="I270" s="15"/>
      <c r="J270" s="60" t="s">
        <v>1310</v>
      </c>
      <c r="K270" s="49"/>
      <c r="L270" s="7">
        <v>1732086</v>
      </c>
      <c r="M270" s="18">
        <f t="shared" si="18"/>
        <v>139309.86595174263</v>
      </c>
      <c r="N270" s="3">
        <v>12</v>
      </c>
      <c r="O270" s="8">
        <v>13</v>
      </c>
      <c r="P270" s="8">
        <f t="shared" si="1"/>
        <v>373</v>
      </c>
      <c r="Q270" s="19">
        <v>44750</v>
      </c>
      <c r="R270" s="20">
        <v>44760</v>
      </c>
      <c r="S270" s="20">
        <v>45169</v>
      </c>
      <c r="T270" s="20" t="str">
        <f t="shared" si="8"/>
        <v>EN EJECUCION</v>
      </c>
      <c r="U270" s="21" t="e">
        <f t="shared" ca="1" si="11"/>
        <v>#VALUE!</v>
      </c>
      <c r="V270" s="2" t="s">
        <v>104</v>
      </c>
      <c r="W270" s="22" t="s">
        <v>1412</v>
      </c>
      <c r="X270" s="14" t="s">
        <v>104</v>
      </c>
      <c r="Y270" s="17" t="s">
        <v>143</v>
      </c>
      <c r="Z270" s="51">
        <v>860044113</v>
      </c>
      <c r="AA270" s="23"/>
      <c r="AB270" s="3" t="s">
        <v>1643</v>
      </c>
      <c r="AC270" s="23">
        <v>52384794</v>
      </c>
      <c r="AD270" s="23"/>
      <c r="AE270" s="23"/>
      <c r="AF270" s="23"/>
      <c r="AG270" s="23"/>
      <c r="AH270" s="23"/>
      <c r="AI270" s="23"/>
      <c r="AJ270" s="17" t="s">
        <v>333</v>
      </c>
      <c r="AK270" s="3" t="s">
        <v>309</v>
      </c>
      <c r="AL270" s="3"/>
      <c r="AM270" s="52" t="s">
        <v>121</v>
      </c>
      <c r="AN270" s="56">
        <v>20225320009963</v>
      </c>
      <c r="AO270" s="3"/>
      <c r="AP270" s="4"/>
      <c r="AQ270" s="48" t="s">
        <v>1644</v>
      </c>
      <c r="AR270" s="3" t="s">
        <v>1645</v>
      </c>
      <c r="AS270" s="3" t="s">
        <v>1646</v>
      </c>
      <c r="AT270" s="3" t="s">
        <v>164</v>
      </c>
      <c r="AU270" s="3">
        <v>572</v>
      </c>
      <c r="AV270" s="24">
        <v>1039381700</v>
      </c>
      <c r="AW270" s="25">
        <v>44743</v>
      </c>
      <c r="AX270" s="3"/>
      <c r="AY270" s="26"/>
      <c r="AZ270" s="5"/>
      <c r="BA270" s="10" t="s">
        <v>1444</v>
      </c>
      <c r="BB270" s="3" t="s">
        <v>104</v>
      </c>
      <c r="BC270" s="27" t="s">
        <v>104</v>
      </c>
      <c r="BD270" s="9" t="s">
        <v>104</v>
      </c>
      <c r="BE270" s="28" t="str">
        <f t="shared" si="4"/>
        <v>NO</v>
      </c>
      <c r="BF270" s="29"/>
      <c r="BG270" s="30"/>
      <c r="BH270" s="30"/>
      <c r="BI270" s="31"/>
      <c r="BJ270" s="30"/>
      <c r="BK270" s="31"/>
      <c r="BL270" s="30"/>
      <c r="BM270" s="31"/>
      <c r="BN270" s="32"/>
      <c r="BO270" s="32"/>
      <c r="BP270" s="30"/>
      <c r="BQ270" s="30">
        <f t="shared" si="23"/>
        <v>0</v>
      </c>
      <c r="BR270" s="32"/>
      <c r="BS270" s="32"/>
      <c r="BT270" s="30"/>
      <c r="BU270" s="30"/>
      <c r="BV270" s="32"/>
      <c r="BW270" s="32"/>
      <c r="BX270" s="30"/>
      <c r="BY270" s="33">
        <v>0</v>
      </c>
      <c r="BZ270" s="33">
        <v>0</v>
      </c>
      <c r="CA270" s="33">
        <v>0</v>
      </c>
      <c r="CB270" s="33">
        <v>13</v>
      </c>
      <c r="CC270" s="34"/>
      <c r="CD270" s="32"/>
      <c r="CE270" s="34"/>
      <c r="CF270" s="34"/>
      <c r="CG270" s="20"/>
      <c r="CH270" s="30"/>
      <c r="CI270" s="35"/>
      <c r="CJ270" s="30"/>
      <c r="CK270" s="30"/>
      <c r="CL270" s="20"/>
      <c r="CM270" s="30"/>
      <c r="CN270" s="28">
        <v>45169</v>
      </c>
      <c r="CO270" s="36" t="s">
        <v>932</v>
      </c>
      <c r="CP270" s="29">
        <v>325</v>
      </c>
      <c r="CQ270" s="37"/>
      <c r="CR270" s="38">
        <v>1732086</v>
      </c>
      <c r="CS270" s="39">
        <v>0</v>
      </c>
      <c r="CT270" s="39">
        <v>0</v>
      </c>
      <c r="CU270" s="39">
        <v>0</v>
      </c>
      <c r="CV270" s="39">
        <v>0</v>
      </c>
      <c r="CW270" s="38">
        <v>1732086</v>
      </c>
      <c r="CX270" s="40">
        <v>45169</v>
      </c>
    </row>
    <row r="271" spans="1:102" ht="20.25" customHeight="1" x14ac:dyDescent="0.25">
      <c r="A271" s="10" t="s">
        <v>927</v>
      </c>
      <c r="B271" s="13" t="s">
        <v>927</v>
      </c>
      <c r="C271" s="1" t="s">
        <v>162</v>
      </c>
      <c r="D271" s="1" t="s">
        <v>163</v>
      </c>
      <c r="E271" s="1" t="s">
        <v>1650</v>
      </c>
      <c r="F271" s="6"/>
      <c r="G271" s="14"/>
      <c r="H271" s="15"/>
      <c r="I271" s="15"/>
      <c r="J271" s="60"/>
      <c r="K271" s="49"/>
      <c r="L271" s="7">
        <v>99116236.109999999</v>
      </c>
      <c r="M271" s="18">
        <f t="shared" si="18"/>
        <v>9010566.919090908</v>
      </c>
      <c r="N271" s="3">
        <v>11</v>
      </c>
      <c r="O271" s="8"/>
      <c r="P271" s="8">
        <f t="shared" si="1"/>
        <v>330</v>
      </c>
      <c r="Q271" s="19">
        <v>44606</v>
      </c>
      <c r="R271" s="20">
        <v>44606</v>
      </c>
      <c r="S271" s="20">
        <v>44941</v>
      </c>
      <c r="T271" s="20" t="str">
        <f t="shared" si="8"/>
        <v>EN EJECUCION</v>
      </c>
      <c r="U271" s="21" t="e">
        <f t="shared" ca="1" si="11"/>
        <v>#VALUE!</v>
      </c>
      <c r="V271" s="2" t="s">
        <v>104</v>
      </c>
      <c r="W271" s="22" t="s">
        <v>928</v>
      </c>
      <c r="X271" s="14" t="s">
        <v>104</v>
      </c>
      <c r="Y271" s="17" t="s">
        <v>143</v>
      </c>
      <c r="Z271" s="51">
        <v>830068543</v>
      </c>
      <c r="AA271" s="23"/>
      <c r="AB271" s="3" t="s">
        <v>1647</v>
      </c>
      <c r="AC271" s="23">
        <v>51636766</v>
      </c>
      <c r="AD271" s="23"/>
      <c r="AE271" s="23"/>
      <c r="AF271" s="23"/>
      <c r="AG271" s="23"/>
      <c r="AH271" s="23"/>
      <c r="AI271" s="23"/>
      <c r="AJ271" s="17"/>
      <c r="AK271" s="3" t="s">
        <v>340</v>
      </c>
      <c r="AL271" s="3">
        <v>71264</v>
      </c>
      <c r="AM271" s="52" t="s">
        <v>1648</v>
      </c>
      <c r="AN271" s="56">
        <v>20225320002363</v>
      </c>
      <c r="AO271" s="3" t="s">
        <v>150</v>
      </c>
      <c r="AP271" s="4">
        <v>20225320002363</v>
      </c>
      <c r="AQ271" s="48" t="s">
        <v>929</v>
      </c>
      <c r="AR271" s="3"/>
      <c r="AS271" s="3" t="s">
        <v>1649</v>
      </c>
      <c r="AT271" s="3" t="s">
        <v>164</v>
      </c>
      <c r="AU271" s="3">
        <v>520</v>
      </c>
      <c r="AV271" s="24">
        <v>120555208</v>
      </c>
      <c r="AW271" s="25">
        <v>44582</v>
      </c>
      <c r="AX271" s="3"/>
      <c r="AY271" s="26"/>
      <c r="AZ271" s="5"/>
      <c r="BA271" s="10"/>
      <c r="BB271" s="3"/>
      <c r="BC271" s="27"/>
      <c r="BD271" s="9"/>
      <c r="BE271" s="28" t="str">
        <f t="shared" si="4"/>
        <v>NO</v>
      </c>
      <c r="BF271" s="29"/>
      <c r="BG271" s="30"/>
      <c r="BH271" s="30"/>
      <c r="BI271" s="31">
        <v>44699</v>
      </c>
      <c r="BJ271" s="30">
        <v>493694</v>
      </c>
      <c r="BK271" s="31"/>
      <c r="BL271" s="30"/>
      <c r="BM271" s="31"/>
      <c r="BN271" s="32"/>
      <c r="BO271" s="32"/>
      <c r="BP271" s="30"/>
      <c r="BQ271" s="30"/>
      <c r="BR271" s="32"/>
      <c r="BS271" s="32"/>
      <c r="BT271" s="30"/>
      <c r="BU271" s="30"/>
      <c r="BV271" s="32"/>
      <c r="BW271" s="32"/>
      <c r="BX271" s="30"/>
      <c r="BY271" s="33">
        <v>0</v>
      </c>
      <c r="BZ271" s="33">
        <v>0</v>
      </c>
      <c r="CA271" s="33">
        <v>0</v>
      </c>
      <c r="CB271" s="33">
        <v>0</v>
      </c>
      <c r="CC271" s="34"/>
      <c r="CD271" s="32"/>
      <c r="CE271" s="34"/>
      <c r="CF271" s="34"/>
      <c r="CG271" s="20"/>
      <c r="CH271" s="30"/>
      <c r="CI271" s="35"/>
      <c r="CJ271" s="30"/>
      <c r="CK271" s="30"/>
      <c r="CL271" s="20"/>
      <c r="CM271" s="30"/>
      <c r="CN271" s="28">
        <v>44941</v>
      </c>
      <c r="CO271" s="36" t="s">
        <v>932</v>
      </c>
      <c r="CP271" s="29">
        <v>97</v>
      </c>
      <c r="CQ271" s="37"/>
      <c r="CR271" s="38">
        <v>99116236.109999999</v>
      </c>
      <c r="CS271" s="39">
        <v>493694</v>
      </c>
      <c r="CT271" s="39">
        <v>0</v>
      </c>
      <c r="CU271" s="39">
        <v>0</v>
      </c>
      <c r="CV271" s="39">
        <v>493694</v>
      </c>
      <c r="CW271" s="38" t="s">
        <v>1267</v>
      </c>
      <c r="CX271" s="40">
        <v>44941</v>
      </c>
    </row>
  </sheetData>
  <autoFilter ref="A1:CY271" xr:uid="{A7D48F00-B74A-4C1D-AFEB-E8B5039D2B2E}"/>
  <mergeCells count="103">
    <mergeCell ref="CY1:CY2"/>
    <mergeCell ref="CS1:CS2"/>
    <mergeCell ref="CT1:CT2"/>
    <mergeCell ref="CU1:CU2"/>
    <mergeCell ref="CV1:CV2"/>
    <mergeCell ref="CW1:CW2"/>
    <mergeCell ref="CX1:CX2"/>
    <mergeCell ref="CM1:CM2"/>
    <mergeCell ref="CN1:CN2"/>
    <mergeCell ref="CO1:CO2"/>
    <mergeCell ref="CP1:CP2"/>
    <mergeCell ref="CQ1:CQ2"/>
    <mergeCell ref="CR1:CR2"/>
    <mergeCell ref="CG1:CG2"/>
    <mergeCell ref="CH1:CH2"/>
    <mergeCell ref="CI1:CI2"/>
    <mergeCell ref="CJ1:CJ2"/>
    <mergeCell ref="CK1:CK2"/>
    <mergeCell ref="CL1:CL2"/>
    <mergeCell ref="CA1:CA2"/>
    <mergeCell ref="CB1:CB2"/>
    <mergeCell ref="CC1:CC2"/>
    <mergeCell ref="CD1:CD2"/>
    <mergeCell ref="CE1:CE2"/>
    <mergeCell ref="CF1:CF2"/>
    <mergeCell ref="BU1:BU2"/>
    <mergeCell ref="BV1:BV2"/>
    <mergeCell ref="BW1:BW2"/>
    <mergeCell ref="BX1:BX2"/>
    <mergeCell ref="BY1:BY2"/>
    <mergeCell ref="BZ1:BZ2"/>
    <mergeCell ref="BO1:BO2"/>
    <mergeCell ref="BP1:BP2"/>
    <mergeCell ref="BQ1:BQ2"/>
    <mergeCell ref="BR1:BR2"/>
    <mergeCell ref="BS1:BS2"/>
    <mergeCell ref="BT1:BT2"/>
    <mergeCell ref="BI1:BI2"/>
    <mergeCell ref="BJ1:BJ2"/>
    <mergeCell ref="BK1:BK2"/>
    <mergeCell ref="BL1:BL2"/>
    <mergeCell ref="BM1:BM2"/>
    <mergeCell ref="BN1:BN2"/>
    <mergeCell ref="BC1:BC2"/>
    <mergeCell ref="BD1:BD2"/>
    <mergeCell ref="BE1:BE2"/>
    <mergeCell ref="BF1:BF2"/>
    <mergeCell ref="BG1:BG2"/>
    <mergeCell ref="BH1:BH2"/>
    <mergeCell ref="AW1:AW2"/>
    <mergeCell ref="AX1:AX2"/>
    <mergeCell ref="AY1:AY2"/>
    <mergeCell ref="AZ1:AZ2"/>
    <mergeCell ref="BA1:BA2"/>
    <mergeCell ref="BB1:BB2"/>
    <mergeCell ref="AQ1:AQ2"/>
    <mergeCell ref="AR1:AR2"/>
    <mergeCell ref="AS1:AS2"/>
    <mergeCell ref="AT1:AT2"/>
    <mergeCell ref="AU1:AU2"/>
    <mergeCell ref="AV1:AV2"/>
    <mergeCell ref="AK1:AK2"/>
    <mergeCell ref="AL1:AL2"/>
    <mergeCell ref="AM1:AM2"/>
    <mergeCell ref="AN1:AN2"/>
    <mergeCell ref="AO1:AO2"/>
    <mergeCell ref="AP1:AP2"/>
    <mergeCell ref="AE1:AE2"/>
    <mergeCell ref="AF1:AF2"/>
    <mergeCell ref="AG1:AG2"/>
    <mergeCell ref="AH1:AH2"/>
    <mergeCell ref="AI1:AI2"/>
    <mergeCell ref="AJ1:AJ2"/>
    <mergeCell ref="Y1:Y2"/>
    <mergeCell ref="Z1:Z2"/>
    <mergeCell ref="AA1:AA2"/>
    <mergeCell ref="AB1:AB2"/>
    <mergeCell ref="AC1:AC2"/>
    <mergeCell ref="AD1:AD2"/>
    <mergeCell ref="S1:S2"/>
    <mergeCell ref="T1:T2"/>
    <mergeCell ref="U1:U2"/>
    <mergeCell ref="V1:V2"/>
    <mergeCell ref="W1:W2"/>
    <mergeCell ref="X1:X2"/>
    <mergeCell ref="P1:P2"/>
    <mergeCell ref="Q1:Q2"/>
    <mergeCell ref="R1:R2"/>
    <mergeCell ref="G1:G2"/>
    <mergeCell ref="H1:H2"/>
    <mergeCell ref="I1:I2"/>
    <mergeCell ref="J1:J2"/>
    <mergeCell ref="K1:K2"/>
    <mergeCell ref="L1:L2"/>
    <mergeCell ref="A1:A2"/>
    <mergeCell ref="B1:B2"/>
    <mergeCell ref="C1:C2"/>
    <mergeCell ref="D1:D2"/>
    <mergeCell ref="E1:E2"/>
    <mergeCell ref="F1:F2"/>
    <mergeCell ref="M1:M2"/>
    <mergeCell ref="N1:N2"/>
    <mergeCell ref="O1:O2"/>
  </mergeCells>
  <conditionalFormatting sqref="BE4:BG5 BE7:BG13 BE146:BG149">
    <cfRule type="expression" dxfId="38" priority="71">
      <formula>CON</formula>
    </cfRule>
  </conditionalFormatting>
  <conditionalFormatting sqref="BE3:BG3">
    <cfRule type="expression" dxfId="37" priority="51">
      <formula>CON</formula>
    </cfRule>
  </conditionalFormatting>
  <conditionalFormatting sqref="BE6:BG6">
    <cfRule type="expression" dxfId="36" priority="50">
      <formula>CON</formula>
    </cfRule>
  </conditionalFormatting>
  <conditionalFormatting sqref="BE14:BG29">
    <cfRule type="expression" dxfId="35" priority="49">
      <formula>CON</formula>
    </cfRule>
  </conditionalFormatting>
  <conditionalFormatting sqref="BE30:BG58 BE60:BG76">
    <cfRule type="expression" dxfId="34" priority="48">
      <formula>CON</formula>
    </cfRule>
  </conditionalFormatting>
  <conditionalFormatting sqref="BF77:BG77 BE78:BG120">
    <cfRule type="expression" dxfId="33" priority="35">
      <formula>CON</formula>
    </cfRule>
  </conditionalFormatting>
  <conditionalFormatting sqref="BE121:BG134 BG135 BE136:BG271">
    <cfRule type="expression" dxfId="32" priority="34">
      <formula>CON</formula>
    </cfRule>
  </conditionalFormatting>
  <conditionalFormatting sqref="Z58">
    <cfRule type="duplicateValues" dxfId="31" priority="32"/>
  </conditionalFormatting>
  <conditionalFormatting sqref="BE59:BG59">
    <cfRule type="expression" dxfId="30" priority="31">
      <formula>CON</formula>
    </cfRule>
  </conditionalFormatting>
  <conditionalFormatting sqref="Z59">
    <cfRule type="duplicateValues" dxfId="29" priority="30"/>
  </conditionalFormatting>
  <conditionalFormatting sqref="Z85">
    <cfRule type="duplicateValues" dxfId="28" priority="29"/>
  </conditionalFormatting>
  <conditionalFormatting sqref="Z85">
    <cfRule type="duplicateValues" dxfId="27" priority="28"/>
  </conditionalFormatting>
  <conditionalFormatting sqref="BF150:BH201">
    <cfRule type="expression" dxfId="26" priority="27">
      <formula>CON</formula>
    </cfRule>
  </conditionalFormatting>
  <conditionalFormatting sqref="BF150:BH201">
    <cfRule type="expression" dxfId="25" priority="26">
      <formula>CON</formula>
    </cfRule>
  </conditionalFormatting>
  <conditionalFormatting sqref="BF202:BH203 BF205:BH206">
    <cfRule type="expression" dxfId="24" priority="25">
      <formula>CON</formula>
    </cfRule>
  </conditionalFormatting>
  <conditionalFormatting sqref="BF202:BH203 BF205:BH206">
    <cfRule type="expression" dxfId="23" priority="24">
      <formula>CON</formula>
    </cfRule>
  </conditionalFormatting>
  <conditionalFormatting sqref="BF202:BH203 BF205:BH253">
    <cfRule type="expression" dxfId="22" priority="23">
      <formula>CON</formula>
    </cfRule>
  </conditionalFormatting>
  <conditionalFormatting sqref="BF202:BH203 BF205:BH253">
    <cfRule type="expression" dxfId="21" priority="22">
      <formula>CON</formula>
    </cfRule>
  </conditionalFormatting>
  <conditionalFormatting sqref="BF207:BH207">
    <cfRule type="expression" dxfId="20" priority="21">
      <formula>CON</formula>
    </cfRule>
  </conditionalFormatting>
  <conditionalFormatting sqref="BF207:BH207">
    <cfRule type="expression" dxfId="19" priority="20">
      <formula>CON</formula>
    </cfRule>
  </conditionalFormatting>
  <conditionalFormatting sqref="BF208:BH208">
    <cfRule type="expression" dxfId="18" priority="19">
      <formula>CON</formula>
    </cfRule>
  </conditionalFormatting>
  <conditionalFormatting sqref="BF208:BH208">
    <cfRule type="expression" dxfId="17" priority="18">
      <formula>CON</formula>
    </cfRule>
  </conditionalFormatting>
  <conditionalFormatting sqref="BF209:BH209">
    <cfRule type="expression" dxfId="16" priority="17">
      <formula>CON</formula>
    </cfRule>
  </conditionalFormatting>
  <conditionalFormatting sqref="BF209:BH209">
    <cfRule type="expression" dxfId="15" priority="16">
      <formula>CON</formula>
    </cfRule>
  </conditionalFormatting>
  <conditionalFormatting sqref="BF254:BH254">
    <cfRule type="expression" dxfId="14" priority="15">
      <formula>CON</formula>
    </cfRule>
  </conditionalFormatting>
  <conditionalFormatting sqref="BF254:BH254">
    <cfRule type="expression" dxfId="13" priority="14">
      <formula>CON</formula>
    </cfRule>
  </conditionalFormatting>
  <conditionalFormatting sqref="BF257:BH257">
    <cfRule type="expression" dxfId="12" priority="13">
      <formula>CON</formula>
    </cfRule>
  </conditionalFormatting>
  <conditionalFormatting sqref="BF257:BH257">
    <cfRule type="expression" dxfId="11" priority="12">
      <formula>CON</formula>
    </cfRule>
  </conditionalFormatting>
  <conditionalFormatting sqref="BF256:BH256">
    <cfRule type="expression" dxfId="10" priority="11">
      <formula>CON</formula>
    </cfRule>
  </conditionalFormatting>
  <conditionalFormatting sqref="BF256:BH256">
    <cfRule type="expression" dxfId="9" priority="10">
      <formula>CON</formula>
    </cfRule>
  </conditionalFormatting>
  <conditionalFormatting sqref="BF258:BH268">
    <cfRule type="expression" dxfId="8" priority="9">
      <formula>CON</formula>
    </cfRule>
  </conditionalFormatting>
  <conditionalFormatting sqref="BF258:BH268">
    <cfRule type="expression" dxfId="7" priority="8">
      <formula>CON</formula>
    </cfRule>
  </conditionalFormatting>
  <conditionalFormatting sqref="BF269:BH269 BF271:BH271">
    <cfRule type="expression" dxfId="6" priority="7">
      <formula>CON</formula>
    </cfRule>
  </conditionalFormatting>
  <conditionalFormatting sqref="BF269:BH269 BF271:BH271">
    <cfRule type="expression" dxfId="5" priority="6">
      <formula>CON</formula>
    </cfRule>
  </conditionalFormatting>
  <conditionalFormatting sqref="BF255:BH255">
    <cfRule type="expression" dxfId="4" priority="5">
      <formula>CON</formula>
    </cfRule>
  </conditionalFormatting>
  <conditionalFormatting sqref="BF255:BH255">
    <cfRule type="expression" dxfId="3" priority="4">
      <formula>CON</formula>
    </cfRule>
  </conditionalFormatting>
  <conditionalFormatting sqref="BF204:BH204">
    <cfRule type="expression" dxfId="2" priority="3">
      <formula>CON</formula>
    </cfRule>
  </conditionalFormatting>
  <conditionalFormatting sqref="BF270:BH270">
    <cfRule type="expression" dxfId="1" priority="2">
      <formula>CON</formula>
    </cfRule>
  </conditionalFormatting>
  <conditionalFormatting sqref="BF270:BH270">
    <cfRule type="expression" dxfId="0" priority="1">
      <formula>CON</formula>
    </cfRule>
  </conditionalFormatting>
  <dataValidations count="1">
    <dataValidation type="list" allowBlank="1" showInputMessage="1" showErrorMessage="1" sqref="C271" xr:uid="{5AF94161-DD36-4C85-8EEC-718EBE5D2203}">
      <formula1>$B$7:$B$14</formula1>
    </dataValidation>
  </dataValidations>
  <hyperlinks>
    <hyperlink ref="B3" r:id="rId1" display="https://community.secop.gov.co/Public/Tendering/OpportunityDetail/Index?noticeUID=CO1.NTC.2504477&amp;isFromPublicArea=True&amp;isModal=False" xr:uid="{D3B8BC1E-34EA-4A26-9AFF-61B94D85EE27}"/>
    <hyperlink ref="B4" r:id="rId2" display="https://community.secop.gov.co/Public/Tendering/OpportunityDetail/Index?noticeUID=CO1.NTC.2520050&amp;isFromPublicArea=True&amp;isModal=False" xr:uid="{74154B1F-B82E-4648-AAFA-2D371BE61946}"/>
    <hyperlink ref="B5" r:id="rId3" display="https://community.secop.gov.co/Public/Tendering/OpportunityDetail/Index?noticeUID=CO1.NTC.2519798&amp;isFromPublicArea=True&amp;isModal=False" xr:uid="{DBBD5DD4-5FF6-41E9-885A-24AB99360642}"/>
    <hyperlink ref="B6" r:id="rId4" display="https://community.secop.gov.co/Public/Tendering/OpportunityDetail/Index?noticeUID=CO1.NTC.2519675&amp;isFromPublicArea=True&amp;isModal=False" xr:uid="{39318D36-134E-4CEE-8122-EBD24FF88EEF}"/>
    <hyperlink ref="B11" r:id="rId5" display="https://community.secop.gov.co/Public/Tendering/OpportunityDetail/Index?noticeUID=CO1.NTC.2530194&amp;isFromPublicArea=True&amp;isModal=False" xr:uid="{7B2D94FB-AD50-4828-BD80-C087A70A4E31}"/>
    <hyperlink ref="B7" r:id="rId6" display="https://community.secop.gov.co/Public/Tendering/OpportunityDetail/Index?noticeUID=CO1.NTC.2529439&amp;isFromPublicArea=True&amp;isModal=False" xr:uid="{26DE8B19-98FC-4594-BE59-C116A25A30B3}"/>
    <hyperlink ref="B12" r:id="rId7" display="https://community.secop.gov.co/Public/Tendering/OpportunityDetail/Index?noticeUID=CO1.NTC.2533899&amp;isFromPublicArea=True&amp;isModal=False" xr:uid="{90E1475F-242C-4FF7-8F06-5D22B793A689}"/>
    <hyperlink ref="B14" r:id="rId8" display="https://community.secop.gov.co/Public/Tendering/OpportunityDetail/Index?noticeUID=CO1.NTC.2533899&amp;isFromPublicArea=True&amp;isModal=False" xr:uid="{4023C5FA-F41E-49B8-8F82-E6D40D001DDB}"/>
    <hyperlink ref="B8" r:id="rId9" display="https://community.secop.gov.co/Public/Tendering/OpportunityDetail/Index?noticeUID=CO1.NTC.2530552&amp;isFromPublicArea=True&amp;isModal=False" xr:uid="{AC2BEFA4-BEE5-4E31-8EC1-A2A1F2758B2A}"/>
    <hyperlink ref="B19" r:id="rId10" display="https://community.secop.gov.co/Public/Tendering/OpportunityDetail/Index?noticeUID=CO1.NTC.2546077&amp;isFromPublicArea=True&amp;isModal=False" xr:uid="{CD9714DC-83B3-4D4D-9D36-94C9CC12068C}"/>
    <hyperlink ref="B20" r:id="rId11" display="https://community.secop.gov.co/Public/Tendering/OpportunityDetail/Index?noticeUID=CO1.NTC.2545875&amp;isFromPublicArea=True&amp;isModal=False" xr:uid="{24BBDFCA-C581-4DC0-A89D-9E1F04B6E96C}"/>
    <hyperlink ref="B21" r:id="rId12" display="https://community.secop.gov.co/Public/Tendering/OpportunityDetail/Index?noticeUID=CO1.NTC.2542887&amp;isFromPublicArea=True&amp;isModal=False" xr:uid="{C642602E-3239-4B8C-96AB-0D27D295B8B1}"/>
    <hyperlink ref="B26" r:id="rId13" display="https://community.secop.gov.co/Public/Tendering/OpportunityDetail/Index?noticeUID=CO1.NTC.2542512&amp;isFromPublicArea=True&amp;isModal=False" xr:uid="{BB9549D9-C562-42D4-BB77-7C0E4D9A91D3}"/>
    <hyperlink ref="B27" r:id="rId14" display="https://community.secop.gov.co/Public/Tendering/OpportunityDetail/Index?noticeUID=CO1.NTC.2541983&amp;isFromPublicArea=True&amp;isModal=False" xr:uid="{776F1DC2-F3AD-47E8-AC96-5A2B2CF2590B}"/>
    <hyperlink ref="B28" r:id="rId15" display="https://community.secop.gov.co/Public/Tendering/OpportunityDetail/Index?noticeUID=CO1.NTC.2542514&amp;isFromPublicArea=True&amp;isModal=False" xr:uid="{824CE1B5-485B-4618-BE53-AFC79C4EC70F}"/>
    <hyperlink ref="B29" r:id="rId16" display="https://community.secop.gov.co/Public/Tendering/OpportunityDetail/Index?noticeUID=CO1.NTC.2554895&amp;isFromPublicArea=True&amp;isModal=False" xr:uid="{C4FB8C69-5EC7-4D55-AEF6-7EF6876FCCB4}"/>
    <hyperlink ref="B45" r:id="rId17" display="https://community.secop.gov.co/Public/Tendering/OpportunityDetail/Index?noticeUID=CO1.NTC.2562169&amp;isFromPublicArea=True&amp;isModal=False" xr:uid="{182B29FF-BF9A-428C-A41F-045EDE8EC3D8}"/>
    <hyperlink ref="B62" r:id="rId18" display="https://community.secop.gov.co/Public/Tendering/OpportunityDetail/Index?noticeUID=CO1.NTC.2572387&amp;isFromPublicArea=True&amp;isModal=False" xr:uid="{66024BAF-1064-4EF4-B2D3-A480184DE455}"/>
    <hyperlink ref="B43" r:id="rId19" display="https://community.secop.gov.co/Public/Tendering/OpportunityDetail/Index?noticeUID=CO1.NTC.2561661&amp;isFromPublicArea=True&amp;isModal=False" xr:uid="{AD5C8AA3-4D7B-4D6D-97BC-292B6D56C3E6}"/>
    <hyperlink ref="B39" r:id="rId20" display="https://community.secop.gov.co/Public/Tendering/OpportunityDetail/Index?noticeUID=CO1.NTC.2561369&amp;isFromPublicArea=True&amp;isModal=False" xr:uid="{7300209E-6CEF-4EA2-ACE0-1ABA71A74104}"/>
    <hyperlink ref="B41" r:id="rId21" display="https://community.secop.gov.co/Public/Tendering/OpportunityDetail/Index?noticeUID=CO1.NTC.2561507&amp;isFromPublicArea=True&amp;isModal=False" xr:uid="{43BF7C04-7710-4135-93D4-0802965D2C2D}"/>
    <hyperlink ref="B38" r:id="rId22" display="https://community.secop.gov.co/Public/Tendering/OpportunityDetail/Index?noticeUID=CO1.NTC.2560683&amp;isFromPublicArea=True&amp;isModal=False" xr:uid="{46BBB540-9705-4D9B-88D3-AA039870AB16}"/>
    <hyperlink ref="B32" r:id="rId23" display="https://community.secop.gov.co/Public/Tendering/OpportunityDetail/Index?noticeUID=CO1.NTC.2558628&amp;isFromPublicArea=True&amp;isModal=False" xr:uid="{06AA05D2-9DF0-456A-B1C5-37993BF9491C}"/>
    <hyperlink ref="B31" r:id="rId24" display="https://community.secop.gov.co/Public/Tendering/OpportunityDetail/Index?noticeUID=CO1.NTC.2558616&amp;isFromPublicArea=True&amp;isModal=False" xr:uid="{796AC69B-2A6C-4AC3-BD0A-E8A47B3BA1B2}"/>
    <hyperlink ref="B30" r:id="rId25" display="https://community.secop.gov.co/Public/Tendering/OpportunityDetail/Index?noticeUID=CO1.NTC.2558187&amp;isFromPublicArea=True&amp;isModal=False" xr:uid="{3056F558-6BF0-40D4-AA1C-0BAF90D11A12}"/>
    <hyperlink ref="B42" r:id="rId26" display="https://community.secop.gov.co/Public/Tendering/OpportunityDetail/Index?noticeUID=CO1.NTC.2558095&amp;isFromPublicArea=True&amp;isModal=False" xr:uid="{67DF6F06-3217-4A5E-9F43-1678F75A30F5}"/>
    <hyperlink ref="B34" r:id="rId27" display="https://community.secop.gov.co/Public/Tendering/OpportunityDetail/Index?noticeUID=CO1.NTC.2554550&amp;isFromPublicArea=True&amp;isModal=False" xr:uid="{B3D599D2-A3FC-45EE-B28F-E8718FEF9F07}"/>
    <hyperlink ref="B9" r:id="rId28" display="https://community.secop.gov.co/Public/Tendering/OpportunityDetail/Index?noticeUID=CO1.NTC.2530552&amp;isFromPublicArea=True&amp;isModal=False" xr:uid="{89C0FB1E-34E6-44AD-BBFA-66A6C669F130}"/>
    <hyperlink ref="B10" r:id="rId29" display="https://community.secop.gov.co/Public/Tendering/OpportunityDetail/Index?noticeUID=CO1.NTC.2530552&amp;isFromPublicArea=True&amp;isModal=False" xr:uid="{64B322CE-E927-4DAB-8476-C465C6A1E47B}"/>
    <hyperlink ref="B15" r:id="rId30" display="https://community.secop.gov.co/Public/Tendering/OpportunityDetail/Index?noticeUID=CO1.NTC.2530552&amp;isFromPublicArea=True&amp;isModal=False" xr:uid="{A793B7D3-8DA2-42D9-A940-975A17D25DE4}"/>
    <hyperlink ref="B35" r:id="rId31" display="https://community.secop.gov.co/Public/Tendering/OpportunityDetail/Index?noticeUID=CO1.NTC.2557139&amp;isFromPublicArea=True&amp;isModal=False" xr:uid="{24596E57-C307-4937-9CFD-736F12D6A0BD}"/>
    <hyperlink ref="B36" r:id="rId32" display="https://community.secop.gov.co/Public/Tendering/OpportunityDetail/Index?noticeUID=CO1.NTC.2557139&amp;isFromPublicArea=True&amp;isModal=False" xr:uid="{137A2399-1053-4AFD-91ED-97DB1D382263}"/>
    <hyperlink ref="B37" r:id="rId33" display="https://community.secop.gov.co/Public/Tendering/OpportunityDetail/Index?noticeUID=CO1.NTC.2557139&amp;isFromPublicArea=True&amp;isModal=False" xr:uid="{2A7ABA7B-7ED6-40CA-AB71-E89EBD4FBF39}"/>
    <hyperlink ref="B40" r:id="rId34" display="https://community.secop.gov.co/Public/Tendering/OpportunityDetail/Index?noticeUID=CO1.NTC.2557139&amp;isFromPublicArea=True&amp;isModal=False" xr:uid="{1972BD37-5AC3-455A-80A3-6792BE83AE86}"/>
    <hyperlink ref="B13" r:id="rId35" display="https://community.secop.gov.co/Public/Tendering/OpportunityDetail/Index?noticeUID=CO1.NTC.2535601&amp;isFromPublicArea=True&amp;isModal=False" xr:uid="{5D1E02EB-74A5-4ACF-900C-AFDDDA094EE5}"/>
    <hyperlink ref="B65" r:id="rId36" display="https://community.secop.gov.co/Public/Tendering/OpportunityDetail/Index?noticeUID=CO1.NTC.2598636&amp;isFromPublicArea=True&amp;isModal=False" xr:uid="{613C169D-8B80-4C87-9A77-8D97612309F6}"/>
    <hyperlink ref="B81" r:id="rId37" display="https://community.secop.gov.co/Public/Tendering/OpportunityDetail/Index?noticeUID=CO1.NTC.2598636&amp;isFromPublicArea=True&amp;isModal=False" xr:uid="{D9FDC276-62CB-4935-B454-A1770D555623}"/>
    <hyperlink ref="B94" r:id="rId38" display="https://community.secop.gov.co/Public/Tendering/OpportunityDetail/Index?noticeUID=CO1.NTC.2657229&amp;isFromPublicArea=True&amp;isModal=False" xr:uid="{BFE21D47-1042-4C16-A92D-F3981F235D2F}"/>
    <hyperlink ref="B89" r:id="rId39" display="https://community.secop.gov.co/Public/Tendering/OpportunityDetail/Index?noticeUID=CO1.NTC.2653169&amp;isFromPublicArea=True&amp;isModal=False" xr:uid="{2B713E1B-A98A-4CB6-BE65-4F438F27F9FC}"/>
    <hyperlink ref="B123" r:id="rId40" display="https://community.secop.gov.co/Public/Tendering/OpportunityDetail/Index?noticeUID=CO1.NTC.2652333&amp;isFromPublicArea=True&amp;isModal=False" xr:uid="{50413E00-F7B9-4DF0-86CD-544BDC80129D}"/>
    <hyperlink ref="B122" r:id="rId41" display="https://community.secop.gov.co/Public/Tendering/OpportunityDetail/Index?noticeUID=CO1.NTC.2651671&amp;isFromPublicArea=True&amp;isModal=False" xr:uid="{CD587B06-94D6-43ED-A08A-ADC30EA02F34}"/>
    <hyperlink ref="B120" r:id="rId42" display="https://community.secop.gov.co/Public/Tendering/OpportunityDetail/Index?noticeUID=CO1.NTC.2651570&amp;isFromPublicArea=True&amp;isModal=False" xr:uid="{72D7522C-F79F-424C-B721-5D8682380516}"/>
    <hyperlink ref="B121" r:id="rId43" display="https://community.secop.gov.co/Public/Tendering/OpportunityDetail/Index?noticeUID=CO1.NTC.2651570&amp;isFromPublicArea=True&amp;isModal=False" xr:uid="{F91C1960-98B6-4E56-8670-0B401B30A2A8}"/>
    <hyperlink ref="B119" r:id="rId44" display="https://community.secop.gov.co/Public/Tendering/OpportunityDetail/Index?noticeUID=CO1.NTC.2647234&amp;isFromPublicArea=True&amp;isModal=False" xr:uid="{DBED2D3D-E6AE-4DF9-82CF-A4579F28A099}"/>
    <hyperlink ref="B118" r:id="rId45" display="https://community.secop.gov.co/Public/Tendering/OpportunityDetail/Index?noticeUID=CO1.NTC.2649297&amp;isFromPublicArea=True&amp;isModal=False" xr:uid="{84DFD649-310C-4438-9484-2ABA179D02BA}"/>
    <hyperlink ref="B117" r:id="rId46" display="https://community.secop.gov.co/Public/Tendering/OpportunityDetail/Index?noticeUID=CO1.NTC.2649288&amp;isFromPublicArea=True&amp;isModal=False" xr:uid="{06BA596B-3F24-466A-B8FE-0CA101A4FB7B}"/>
    <hyperlink ref="B116" r:id="rId47" display="https://community.secop.gov.co/Public/Tendering/OpportunityDetail/Index?noticeUID=CO1.NTC.2649279&amp;isFromPublicArea=True&amp;isModal=False" xr:uid="{7F55341C-BE16-4F2C-A198-EF441FC297D4}"/>
    <hyperlink ref="B76" r:id="rId48" display="https://community.secop.gov.co/Public/Tendering/OpportunityDetail/Index?noticeUID=CO1.NTC.2648470&amp;isFromPublicArea=True&amp;isModal=False" xr:uid="{60A2EA37-CDF2-4BA6-9534-F0550DB5DED4}"/>
    <hyperlink ref="B115" r:id="rId49" display="https://community.secop.gov.co/Public/Tendering/OpportunityDetail/Index?noticeUID=CO1.NTC.2648469&amp;isFromPublicArea=True&amp;isModal=False" xr:uid="{D77437C1-1485-4A14-91B8-462CAB7F1054}"/>
    <hyperlink ref="B85" r:id="rId50" display="https://community.secop.gov.co/Public/Tendering/OpportunityDetail/Index?noticeUID=CO1.NTC.2607983&amp;isFromPublicArea=True&amp;isModal=False" xr:uid="{694FC763-9E8B-4E1F-BD2C-5F16B6924C19}"/>
    <hyperlink ref="B95" r:id="rId51" display="https://community.secop.gov.co/Public/Tendering/OpportunityDetail/Index?noticeUID=CO1.NTC.2607983&amp;isFromPublicArea=True&amp;isModal=False" xr:uid="{14D52E35-EF70-4D4B-8C4B-48FE713213D3}"/>
    <hyperlink ref="B90" r:id="rId52" display="https://community.secop.gov.co/Public/Tendering/OpportunityDetail/Index?noticeUID=CO1.NTC.2634386&amp;isFromPublicArea=True&amp;isModal=False" xr:uid="{2A60D02A-5C7A-4DBF-BF4C-F03D3E43AAF7}"/>
    <hyperlink ref="B92" r:id="rId53" display="https://community.secop.gov.co/Public/Tendering/OpportunityDetail/Index?noticeUID=CO1.NTC.2631307&amp;isFromPublicArea=True&amp;isModal=False" xr:uid="{1175DDB0-B8DE-4ED2-B514-84CFCA6260B3}"/>
    <hyperlink ref="B71" r:id="rId54" display="https://community.secop.gov.co/Public/Tendering/OpportunityDetail/Index?noticeUID=CO1.NTC.2542887&amp;isFromPublicArea=True&amp;isModal=False" xr:uid="{AF89EEFF-5B11-4FE0-96B6-DD97F0135D0C}"/>
    <hyperlink ref="B84" r:id="rId55" display="https://community.secop.gov.co/Public/Tendering/OpportunityDetail/Index?noticeUID=CO1.NTC.2542887&amp;isFromPublicArea=True&amp;isModal=False" xr:uid="{432CC3A3-3E8D-49FA-B107-F528F8CAA9F9}"/>
    <hyperlink ref="B57" r:id="rId56" display="https://community.secop.gov.co/Public/Tendering/OpportunityDetail/Index?noticeUID=CO1.NTC.2618187&amp;isFromPublicArea=True&amp;isModal=False" xr:uid="{D09CA9AD-471E-4A97-9BA9-E821334A9671}"/>
    <hyperlink ref="B58" r:id="rId57" display="https://community.secop.gov.co/Public/Tendering/OpportunityDetail/Index?noticeUID=CO1.NTC.2618187&amp;isFromPublicArea=True&amp;isModal=False" xr:uid="{067A2A5E-9886-4FF8-8523-5C4DCBE0528F}"/>
    <hyperlink ref="B60" r:id="rId58" display="https://community.secop.gov.co/Public/Tendering/OpportunityDetail/Index?noticeUID=CO1.NTC.2618187&amp;isFromPublicArea=True&amp;isModal=False" xr:uid="{072D7133-4A98-4364-8724-5700A5823843}"/>
    <hyperlink ref="B88" r:id="rId59" display="https://community.secop.gov.co/Public/Tendering/OpportunityDetail/Index?noticeUID=CO1.NTC.2623862&amp;isFromPublicArea=True&amp;isModal=False" xr:uid="{3F85108E-12C5-4B4A-AD5E-785448BEB764}"/>
    <hyperlink ref="B87" r:id="rId60" display="https://community.secop.gov.co/Public/Tendering/OpportunityDetail/Index?noticeUID=CO1.NTC.2618623&amp;isFromPublicArea=True&amp;isModal=False" xr:uid="{E7F30EF8-1DC3-4869-9FD5-E5E8A09E1FCD}"/>
    <hyperlink ref="B91" r:id="rId61" display="https://community.secop.gov.co/Public/Tendering/OpportunityDetail/Index?noticeUID=CO1.NTC.2624908&amp;isFromPublicArea=True&amp;isModal=False" xr:uid="{8899DFC3-4EFC-4BF5-8548-5131F2DA171E}"/>
    <hyperlink ref="B86" r:id="rId62" display="https://community.secop.gov.co/Public/Tendering/OpportunityDetail/Index?noticeUID=CO1.NTC.2558616&amp;isFromPublicArea=True&amp;isModal=False" xr:uid="{6693D5B8-A9D5-4C22-A63E-77E485C9038C}"/>
    <hyperlink ref="B79" r:id="rId63" display="https://community.secop.gov.co/Public/Tendering/OpportunityDetail/Index?noticeUID=CO1.NTC.2620611&amp;isFromPublicArea=True&amp;isModal=False" xr:uid="{540553AB-FDB7-4C6F-8448-C6654F5858D0}"/>
    <hyperlink ref="B83" r:id="rId64" display="https://community.secop.gov.co/Public/Tendering/OpportunityDetail/Index?noticeUID=CO1.NTC.2617582&amp;isFromPublicArea=True&amp;isModal=False" xr:uid="{3B9C1F10-F93E-4E8B-9FD6-9D99D1D3E967}"/>
    <hyperlink ref="B114" r:id="rId65" display="https://community.secop.gov.co/Public/Tendering/OpportunityDetail/Index?noticeUID=CO1.NTC.2616710&amp;isFromPublicArea=True&amp;isModal=False" xr:uid="{263C5764-6FC9-4E08-A7D5-93CB64419F67}"/>
    <hyperlink ref="B78" r:id="rId66" display="https://community.secop.gov.co/Public/Tendering/OpportunityDetail/Index?noticeUID=CO1.NTC.2614608&amp;isFromPublicArea=True&amp;isModal=False" xr:uid="{255851CD-EDE1-405E-A05E-8763F4545278}"/>
    <hyperlink ref="B82" r:id="rId67" display="https://community.secop.gov.co/Public/Tendering/OpportunityDetail/Index?noticeUID=CO1.NTC.2504477&amp;isFromPublicArea=True&amp;isModal=False" xr:uid="{4BAE5512-C5E1-44D5-ACA4-53FA76A7ACD8}"/>
    <hyperlink ref="B61" r:id="rId68" display="https://community.secop.gov.co/Public/Tendering/OpportunityDetail/Index?noticeUID=CO1.NTC.2598271&amp;isFromPublicArea=True&amp;isModal=False" xr:uid="{31EB3061-3FA6-49A5-9383-6E75F69EA2DF}"/>
    <hyperlink ref="B77" r:id="rId69" display="https://community.secop.gov.co/Public/Tendering/OpportunityDetail/Index?noticeUID=CO1.NTC.2598271&amp;isFromPublicArea=True&amp;isModal=False" xr:uid="{D091973B-0AC1-426C-91F4-84304A1D6272}"/>
    <hyperlink ref="B75" r:id="rId70" display="https://community.secop.gov.co/Public/Tendering/OpportunityDetail/Index?noticeUID=CO1.NTC.2611756&amp;isFromPublicArea=True&amp;isModal=False" xr:uid="{62CEF86B-D5E9-45F0-945B-B2C484AC4ACC}"/>
    <hyperlink ref="B74" r:id="rId71" display="https://community.secop.gov.co/Public/Tendering/OpportunityDetail/Index?noticeUID=CO1.NTC.2557139&amp;isFromPublicArea=True&amp;isModal=False" xr:uid="{B238DAAE-6201-4959-ABBC-8B95DA8247B0}"/>
    <hyperlink ref="B73" r:id="rId72" display="https://community.secop.gov.co/Public/Tendering/OpportunityDetail/Index?noticeUID=CO1.NTC.2604336&amp;isFromPublicArea=True&amp;isModal=False" xr:uid="{0AE40A08-ACF3-476C-A2F2-BFA56BD2F28C}"/>
    <hyperlink ref="B66" r:id="rId73" display="https://community.secop.gov.co/Public/Tendering/OpportunityDetail/Index?noticeUID=CO1.NTC.2602667&amp;isFromPublicArea=True&amp;isModal=False" xr:uid="{096C1464-E47F-4B51-A210-DDADD160AAEF}"/>
    <hyperlink ref="B69" r:id="rId74" display="https://community.secop.gov.co/Public/Tendering/OpportunityDetail/Index?noticeUID=CO1.NTC.2600965&amp;isFromPublicArea=True&amp;isModal=False" xr:uid="{3AC4DFE2-073E-46BB-8664-39B7D5C0062A}"/>
    <hyperlink ref="B67" r:id="rId75" display="https://community.secop.gov.co/Public/Tendering/OpportunityDetail/Index?noticeUID=CO1.NTC.2599041&amp;isFromPublicArea=True&amp;isModal=False" xr:uid="{46F6E773-9549-4ED6-9AAE-72133CFCA706}"/>
    <hyperlink ref="B68" r:id="rId76" display="https://community.secop.gov.co/Public/Tendering/OpportunityDetail/Index?noticeUID=CO1.NTC.2599041&amp;isFromPublicArea=True&amp;isModal=False" xr:uid="{21A30354-8CCB-4D53-A76B-1EBA7246AD00}"/>
    <hyperlink ref="B70" r:id="rId77" display="https://community.secop.gov.co/Public/Tendering/OpportunityDetail/Index?noticeUID=CO1.NTC.2600215&amp;isFromPublicArea=True&amp;isModal=False" xr:uid="{BF58219A-7143-481B-9843-CD52F97FE77F}"/>
    <hyperlink ref="B44" r:id="rId78" display="https://community.secop.gov.co/Public/Tendering/OpportunityDetail/Index?noticeUID=CO1.NTC.2541985&amp;isFromPublicArea=True&amp;isModal=False" xr:uid="{67BFFC85-8B54-4325-83B1-6197F1AAFACB}"/>
    <hyperlink ref="B64" r:id="rId79" display="https://community.secop.gov.co/Public/Tendering/OpportunityDetail/Index?noticeUID=CO1.NTC.2599631&amp;isFromPublicArea=True&amp;isModal=False" xr:uid="{B511BC38-F195-4623-975B-2C794AC7FE50}"/>
    <hyperlink ref="B63" r:id="rId80" display="https://community.secop.gov.co/Public/Tendering/OpportunityDetail/Index?noticeUID=CO1.NTC.2598374&amp;isFromPublicArea=True&amp;isModal=False" xr:uid="{2A04D757-D9D2-4BC0-9986-8758B64AE165}"/>
    <hyperlink ref="B46" r:id="rId81" display="https://community.secop.gov.co/Public/Tendering/OpportunityDetail/Index?noticeUID=CO1.NTC.2618187&amp;isFromPublicArea=True&amp;isModal=False" xr:uid="{D9051463-BD8F-45A8-8F88-04B4EDED7668}"/>
    <hyperlink ref="B47" r:id="rId82" display="https://community.secop.gov.co/Public/Tendering/OpportunityDetail/Index?noticeUID=CO1.NTC.2618187&amp;isFromPublicArea=True&amp;isModal=False" xr:uid="{3581C639-3F16-43A3-83D4-D32E727BDC8D}"/>
    <hyperlink ref="B48" r:id="rId83" display="https://community.secop.gov.co/Public/Tendering/OpportunityDetail/Index?noticeUID=CO1.NTC.2618187&amp;isFromPublicArea=True&amp;isModal=False" xr:uid="{16A09B75-4D5E-448C-B679-586CBD3826CB}"/>
    <hyperlink ref="B49" r:id="rId84" display="https://community.secop.gov.co/Public/Tendering/OpportunityDetail/Index?noticeUID=CO1.NTC.2618187&amp;isFromPublicArea=True&amp;isModal=False" xr:uid="{C8F27FC9-C8EF-43D2-B34D-E8D6F295D766}"/>
    <hyperlink ref="B50" r:id="rId85" display="https://community.secop.gov.co/Public/Tendering/OpportunityDetail/Index?noticeUID=CO1.NTC.2618187&amp;isFromPublicArea=True&amp;isModal=False" xr:uid="{5CA6C693-DD5C-4886-AE60-90BE78359063}"/>
    <hyperlink ref="B51" r:id="rId86" display="https://community.secop.gov.co/Public/Tendering/OpportunityDetail/Index?noticeUID=CO1.NTC.2618187&amp;isFromPublicArea=True&amp;isModal=False" xr:uid="{0F43588D-D51E-4839-AD81-D28B1B525115}"/>
    <hyperlink ref="B52" r:id="rId87" display="https://community.secop.gov.co/Public/Tendering/OpportunityDetail/Index?noticeUID=CO1.NTC.2618187&amp;isFromPublicArea=True&amp;isModal=False" xr:uid="{87D684AE-9556-44E7-8C8B-1C17DFA6EEED}"/>
    <hyperlink ref="B53" r:id="rId88" display="https://community.secop.gov.co/Public/Tendering/OpportunityDetail/Index?noticeUID=CO1.NTC.2618187&amp;isFromPublicArea=True&amp;isModal=False" xr:uid="{54DBBE20-49F0-4ECC-9D66-E25897181945}"/>
    <hyperlink ref="B54" r:id="rId89" display="https://community.secop.gov.co/Public/Tendering/OpportunityDetail/Index?noticeUID=CO1.NTC.2618187&amp;isFromPublicArea=True&amp;isModal=False" xr:uid="{3B910222-0133-484D-AF04-DEEBFA05E446}"/>
    <hyperlink ref="B55" r:id="rId90" display="https://community.secop.gov.co/Public/Tendering/OpportunityDetail/Index?noticeUID=CO1.NTC.2618187&amp;isFromPublicArea=True&amp;isModal=False" xr:uid="{3D4D0E90-8E2B-4267-95F1-A074DF6A0A14}"/>
    <hyperlink ref="B56" r:id="rId91" display="https://community.secop.gov.co/Public/Tendering/OpportunityDetail/Index?noticeUID=CO1.NTC.2618187&amp;isFromPublicArea=True&amp;isModal=False" xr:uid="{3BF87B29-D3D8-4710-BAAD-AF129B27DA52}"/>
    <hyperlink ref="B59" r:id="rId92" display="https://community.secop.gov.co/Public/Tendering/OpportunityDetail/Index?noticeUID=CO1.NTC.2618187&amp;isFromPublicArea=True&amp;isModal=False" xr:uid="{E7053CD0-7326-4A42-897F-215241DD9C36}"/>
    <hyperlink ref="B93" r:id="rId93" display="https://community.secop.gov.co/Public/Tendering/OpportunityDetail/Index?noticeUID=CO1.NTC.2646280&amp;isFromPublicArea=True&amp;isModal=False" xr:uid="{FE07BEF4-2A7A-4370-AE21-172D4A19E776}"/>
    <hyperlink ref="B16" r:id="rId94" display="https://community.secop.gov.co/Public/Tendering/OpportunityDetail/Index?noticeUID=CO1.NTC.2542510&amp;isFromPublicArea=True&amp;isModal=False" xr:uid="{F0965766-48FD-4764-BFEC-725E1C47ED2E}"/>
    <hyperlink ref="B17" r:id="rId95" display="https://community.secop.gov.co/Public/Tendering/OpportunityDetail/Index?noticeUID=CO1.NTC.2542510&amp;isFromPublicArea=True&amp;isModal=False" xr:uid="{806DC406-3A62-4FEE-B463-8B98CE2EDAE8}"/>
    <hyperlink ref="B18" r:id="rId96" display="https://community.secop.gov.co/Public/Tendering/OpportunityDetail/Index?noticeUID=CO1.NTC.2542510&amp;isFromPublicArea=True&amp;isModal=False" xr:uid="{6C62AFF6-7D2F-47E0-9941-845A64CE5676}"/>
    <hyperlink ref="B22" r:id="rId97" display="https://community.secop.gov.co/Public/Tendering/OpportunityDetail/Index?noticeUID=CO1.NTC.2541987&amp;isFromPublicArea=True&amp;isModal=False" xr:uid="{FF972E02-EE6A-420A-AD6B-61004F477F69}"/>
    <hyperlink ref="B23" r:id="rId98" display="https://community.secop.gov.co/Public/Tendering/OpportunityDetail/Index?noticeUID=CO1.NTC.2541987&amp;isFromPublicArea=True&amp;isModal=False" xr:uid="{1092CB6F-A6D4-4A40-9B74-54B06557D36D}"/>
    <hyperlink ref="B24" r:id="rId99" display="https://community.secop.gov.co/Public/Tendering/OpportunityDetail/Index?noticeUID=CO1.NTC.2541987&amp;isFromPublicArea=True&amp;isModal=False" xr:uid="{ECC055F4-CAD8-4EED-8CCD-87E4BD7AD257}"/>
    <hyperlink ref="B25" r:id="rId100" display="https://community.secop.gov.co/Public/Tendering/OpportunityDetail/Index?noticeUID=CO1.NTC.2541987&amp;isFromPublicArea=True&amp;isModal=False" xr:uid="{AF8CE6AA-7F5D-4133-B48C-639989A1DBA4}"/>
    <hyperlink ref="B72" r:id="rId101" display="https://community.secop.gov.co/Public/Tendering/OpportunityDetail/Index?noticeUID=CO1.NTC.2541987&amp;isFromPublicArea=True&amp;isModal=False" xr:uid="{CA4ED333-3CB2-4236-BF68-B8B0F0F77E3B}"/>
    <hyperlink ref="B139" r:id="rId102" display="https://community.secop.gov.co/Public/Tendering/OpportunityDetail/Index?noticeUID=CO1.NTC.2598271&amp;isFromPublicArea=True&amp;isModal=False" xr:uid="{EF27E904-4F12-499E-B7A3-78B2EBC27AD4}"/>
    <hyperlink ref="B140" r:id="rId103" display="https://community.secop.gov.co/Public/Tendering/OpportunityDetail/Index?noticeUID=CO1.NTC.2598271&amp;isFromPublicArea=True&amp;isModal=False" xr:uid="{F65BDF8B-8DDE-4BE1-B76F-155F27B3AD94}"/>
    <hyperlink ref="B80" r:id="rId104" display="https://community.secop.gov.co/Public/Tendering/OpportunityDetail/Index?noticeUID=CO1.NTC.2612264&amp;isFromPublicArea=True&amp;isModal=False" xr:uid="{BBB8D122-0636-4445-A65A-5A819FACFB6B}"/>
    <hyperlink ref="B133" r:id="rId105" display="https://community.secop.gov.co/Public/Tendering/OpportunityDetail/Index?noticeUID=CO1.NTC.2612264&amp;isFromPublicArea=True&amp;isModal=False" xr:uid="{596BC5EC-858E-4F61-9C72-7F3DD92475C7}"/>
    <hyperlink ref="B134" r:id="rId106" display="https://community.secop.gov.co/Public/Tendering/OpportunityDetail/Index?noticeUID=CO1.NTC.2612264&amp;isFromPublicArea=True&amp;isModal=False" xr:uid="{9ACB2393-9074-487C-BEEA-6894CE20F085}"/>
    <hyperlink ref="B124" r:id="rId107" display="https://community.secop.gov.co/Public/Tendering/OpportunityDetail/Index?noticeUID=CO1.NTC.2598636&amp;isFromPublicArea=True&amp;isModal=False" xr:uid="{C8F35EE5-D0BB-466F-9967-B6FFD345223C}"/>
    <hyperlink ref="B132" r:id="rId108" display="https://community.secop.gov.co/Public/Tendering/OpportunityDetail/Index?noticeUID=CO1.NTC.2657229&amp;isFromPublicArea=True&amp;isModal=False" xr:uid="{EAA5668E-E48B-4F02-9217-3BA4B08E557A}"/>
    <hyperlink ref="B96" r:id="rId109" display="https://community.secop.gov.co/Public/Common/GoogleReCaptcha/Index?previousUrl=https%3a%2f%2fcommunity.secop.gov.co%2fPublic%2fTendering%2fOpportunityDetail%2fIndex%3fnoticeUID%3dCO1.NTC.2649541%26isFromPublicArea%3dTrue%26isModal%3dFalse" xr:uid="{05E63193-5F76-44BD-A0ED-E35D1DDB2982}"/>
    <hyperlink ref="B97" r:id="rId110" display="https://community.secop.gov.co/Public/Common/GoogleReCaptcha/Index?previousUrl=https%3a%2f%2fcommunity.secop.gov.co%2fPublic%2fTendering%2fOpportunityDetail%2fIndex%3fnoticeUID%3dCO1.NTC.2649541%26isFromPublicArea%3dTrue%26isModal%3dFalse" xr:uid="{7A859B58-3A3D-4282-AE2E-D4CC10FB5C33}"/>
    <hyperlink ref="B98" r:id="rId111" display="https://community.secop.gov.co/Public/Common/GoogleReCaptcha/Index?previousUrl=https%3a%2f%2fcommunity.secop.gov.co%2fPublic%2fTendering%2fOpportunityDetail%2fIndex%3fnoticeUID%3dCO1.NTC.2649541%26isFromPublicArea%3dTrue%26isModal%3dFalse" xr:uid="{211F0FDD-353F-423A-9E28-F0509E93278B}"/>
    <hyperlink ref="B99" r:id="rId112" display="https://community.secop.gov.co/Public/Common/GoogleReCaptcha/Index?previousUrl=https%3a%2f%2fcommunity.secop.gov.co%2fPublic%2fTendering%2fOpportunityDetail%2fIndex%3fnoticeUID%3dCO1.NTC.2649541%26isFromPublicArea%3dTrue%26isModal%3dFalse" xr:uid="{C9189094-65D8-4735-9036-BCE7A771030F}"/>
    <hyperlink ref="B102" r:id="rId113" display="https://community.secop.gov.co/Public/Common/GoogleReCaptcha/Index?previousUrl=https%3a%2f%2fcommunity.secop.gov.co%2fPublic%2fTendering%2fOpportunityDetail%2fIndex%3fnoticeUID%3dCO1.NTC.2649541%26isFromPublicArea%3dTrue%26isModal%3dFalse" xr:uid="{51D0F9DC-667B-457B-A3DB-E6E35CC08B79}"/>
    <hyperlink ref="B104" r:id="rId114" display="https://community.secop.gov.co/Public/Common/GoogleReCaptcha/Index?previousUrl=https%3a%2f%2fcommunity.secop.gov.co%2fPublic%2fTendering%2fOpportunityDetail%2fIndex%3fnoticeUID%3dCO1.NTC.2649541%26isFromPublicArea%3dTrue%26isModal%3dFalse" xr:uid="{200D3BEE-44CA-4FA7-BBE5-789D4DCF4FFA}"/>
    <hyperlink ref="B105" r:id="rId115" display="https://community.secop.gov.co/Public/Common/GoogleReCaptcha/Index?previousUrl=https%3a%2f%2fcommunity.secop.gov.co%2fPublic%2fTendering%2fOpportunityDetail%2fIndex%3fnoticeUID%3dCO1.NTC.2649541%26isFromPublicArea%3dTrue%26isModal%3dFalse" xr:uid="{090622B5-7277-4B6D-82C7-F84E390B739B}"/>
    <hyperlink ref="B106" r:id="rId116" display="https://community.secop.gov.co/Public/Common/GoogleReCaptcha/Index?previousUrl=https%3a%2f%2fcommunity.secop.gov.co%2fPublic%2fTendering%2fOpportunityDetail%2fIndex%3fnoticeUID%3dCO1.NTC.2649541%26isFromPublicArea%3dTrue%26isModal%3dFalse" xr:uid="{0BE58DB1-B2E6-4170-8387-9FA88AA79EAE}"/>
    <hyperlink ref="B107" r:id="rId117" display="https://community.secop.gov.co/Public/Common/GoogleReCaptcha/Index?previousUrl=https%3a%2f%2fcommunity.secop.gov.co%2fPublic%2fTendering%2fOpportunityDetail%2fIndex%3fnoticeUID%3dCO1.NTC.2649541%26isFromPublicArea%3dTrue%26isModal%3dFalse" xr:uid="{4DFB2E01-EAF8-4586-A942-BD03D4FFAC80}"/>
    <hyperlink ref="B108" r:id="rId118" display="https://community.secop.gov.co/Public/Common/GoogleReCaptcha/Index?previousUrl=https%3a%2f%2fcommunity.secop.gov.co%2fPublic%2fTendering%2fOpportunityDetail%2fIndex%3fnoticeUID%3dCO1.NTC.2649541%26isFromPublicArea%3dTrue%26isModal%3dFalse" xr:uid="{B133EF4E-98EB-4845-9DF0-6B8094C3F2DC}"/>
    <hyperlink ref="B109" r:id="rId119" display="https://community.secop.gov.co/Public/Common/GoogleReCaptcha/Index?previousUrl=https%3a%2f%2fcommunity.secop.gov.co%2fPublic%2fTendering%2fOpportunityDetail%2fIndex%3fnoticeUID%3dCO1.NTC.2649541%26isFromPublicArea%3dTrue%26isModal%3dFalse" xr:uid="{E36C258F-1743-4BC1-92DC-A30AAE784347}"/>
    <hyperlink ref="B110" r:id="rId120" display="https://community.secop.gov.co/Public/Tendering/OpportunityDetail/Index?noticeUID=CO1.NTC.2676143&amp;isFromPublicArea=True&amp;isModal=False" xr:uid="{5BD969D7-C4DA-4004-BE27-665F42230C30}"/>
    <hyperlink ref="B111" r:id="rId121" display="https://community.secop.gov.co/Public/Tendering/OpportunityDetail/Index?noticeUID=CO1.NTC.2675730&amp;isFromPublicArea=True&amp;isModal=False" xr:uid="{E3AFFA22-8861-4119-9851-51BB2B4D1F90}"/>
    <hyperlink ref="B103" r:id="rId122" display="https://community.secop.gov.co/Public/Tendering/OpportunityDetail/Index?noticeUID=CO1.NTC.2675865&amp;isFromPublicArea=True&amp;isModal=False" xr:uid="{BAA98ECA-B44D-4D75-8585-D16D5900F438}"/>
    <hyperlink ref="B112" r:id="rId123" display="https://community.secop.gov.co/Public/Tendering/OpportunityDetail/Index?noticeUID=CO1.NTC.2675865&amp;isFromPublicArea=True&amp;isModal=False" xr:uid="{3E3C0AEC-6390-42B2-B96D-D53185ACB82E}"/>
    <hyperlink ref="B113" r:id="rId124" display="https://community.secop.gov.co/Public/Tendering/OpportunityDetail/Index?noticeUID=CO1.NTC.2675865&amp;isFromPublicArea=True&amp;isModal=False" xr:uid="{745D26DC-C9C9-4FDA-954E-3836CDBDE257}"/>
    <hyperlink ref="B100" r:id="rId125" display="https://community.secop.gov.co/Public/Tendering/OpportunityDetail/Index?noticeUID=CO1.NTC.2649757&amp;isFromPublicArea=True&amp;isModal=False" xr:uid="{9D1F6B0D-67DA-475F-AC29-946F19A695E5}"/>
    <hyperlink ref="B101" r:id="rId126" display="https://community.secop.gov.co/Public/Tendering/OpportunityDetail/Index?noticeUID=CO1.NTC.2649754&amp;isFromPublicArea=True&amp;isModal=False" xr:uid="{3E6EE285-4DFB-4F1C-9EBD-FFD2167C0053}"/>
    <hyperlink ref="B125" r:id="rId127" display="https://community.secop.gov.co/Public/Tendering/OpportunityDetail/Index?noticeUID=CO1.NTC.2679501&amp;isFromPublicArea=True&amp;isModal=False" xr:uid="{6045CFC2-823B-4E13-AA85-CCBE22FD5744}"/>
    <hyperlink ref="B126" r:id="rId128" display="https://community.secop.gov.co/Public/Tendering/OpportunityDetail/Index?noticeUID=CO1.NTC.2558187&amp;isFromPublicArea=True&amp;isModal=False" xr:uid="{6831A09A-1DF3-4182-98FB-31A8C6C8941E}"/>
    <hyperlink ref="B127" r:id="rId129" display="https://community.secop.gov.co/Public/Tendering/OpportunityDetail/Index?noticeUID=CO1.NTC.2693439&amp;isFromPublicArea=True&amp;isModal=False" xr:uid="{81840BAA-4D29-4B5B-8ACF-EDD6E29BB8B1}"/>
    <hyperlink ref="B128" r:id="rId130" display="https://community.secop.gov.co/Public/Tendering/OpportunityDetail/Index?noticeUID=CO1.NTC.2693439&amp;isFromPublicArea=True&amp;isModal=False" xr:uid="{77F49DEE-119D-4FB9-A82E-E89819B65959}"/>
    <hyperlink ref="B130" r:id="rId131" display="https://community.secop.gov.co/Public/Tendering/OpportunityDetail/Index?noticeUID=CO1.NTC.2693439&amp;isFromPublicArea=True&amp;isModal=False" xr:uid="{06846C4D-A46F-48CC-A1FF-D465BB828146}"/>
    <hyperlink ref="B143" r:id="rId132" display="https://community.secop.gov.co/Public/Tendering/OpportunityDetail/Index?noticeUID=CO1.NTC.2693439&amp;isFromPublicArea=True&amp;isModal=False" xr:uid="{5F26048E-D4DB-4767-9ACB-E97C406E8DF9}"/>
    <hyperlink ref="B129" r:id="rId133" display="https://community.secop.gov.co/Public/Tendering/OpportunityDetail/Index?noticeUID=CO1.NTC.2693015&amp;isFromPublicArea=True&amp;isModal=False" xr:uid="{B45D06E1-94C6-4ED1-9FBD-6A16BE55C930}"/>
    <hyperlink ref="B131" r:id="rId134" display="https://community.secop.gov.co/Public/Tendering/OpportunityDetail/Index?noticeUID=CO1.NTC.2686225&amp;isFromPublicArea=True&amp;isModal=False" xr:uid="{46C15797-8BFD-4F2A-9515-63BC5C7A56A5}"/>
    <hyperlink ref="B135" r:id="rId135" display="https://community.secop.gov.co/Public/Tendering/OpportunityDetail/Index?noticeUID=CO1.NTC.2696709&amp;isFromPublicArea=True&amp;isModal=False" xr:uid="{65CEB748-08CA-4D3F-9D79-909AC80A9FB8}"/>
    <hyperlink ref="B136" r:id="rId136" display="https://community.secop.gov.co/Public/Tendering/OpportunityDetail/Index?noticeUID=CO1.NTC.2691696&amp;isFromPublicArea=True&amp;isModal=False" xr:uid="{A6FEEEA6-C980-42DB-93FF-626BD5769865}"/>
    <hyperlink ref="B137" r:id="rId137" display="https://community.secop.gov.co/Public/Tendering/OpportunityDetail/Index?noticeUID=CO1.NTC.2691696&amp;isFromPublicArea=True&amp;isModal=False" xr:uid="{F5665F33-FC83-4618-A197-1C9EEDC0E62A}"/>
    <hyperlink ref="B138" r:id="rId138" display="https://community.secop.gov.co/Public/Tendering/OpportunityDetail/Index?noticeUID=CO1.NTC.2691897&amp;isFromPublicArea=True&amp;isModal=False" xr:uid="{F688805C-5AC0-480A-8852-752D848D5A42}"/>
    <hyperlink ref="B141" r:id="rId139" display="https://community.secop.gov.co/Public/Tendering/OpportunityDetail/Index?noticeUID=CO1.NTC.2712871&amp;isFromPublicArea=True&amp;isModal=False" xr:uid="{3EF44148-D22A-476F-BF69-319E6ECF6346}"/>
    <hyperlink ref="B142" r:id="rId140" display="https://community.secop.gov.co/Public/Tendering/OpportunityDetail/Index?noticeUID=CO1.NTC.2712871&amp;isFromPublicArea=True&amp;isModal=False" xr:uid="{2EEF446B-4EC4-4766-AF18-DBE190B9E310}"/>
    <hyperlink ref="B33" r:id="rId141" display="https://community.secop.gov.co/Public/Tendering/OpportunityDetail/Index?noticeUID=CO1.NTC.2712871&amp;isFromPublicArea=True&amp;isModal=False" xr:uid="{969576AE-64EB-4133-B7A9-67C69065A55D}"/>
    <hyperlink ref="B144" r:id="rId142" display="https://community.secop.gov.co/Public/Tendering/OpportunityDetail/Index?noticeUID=CO1.NTC.2730265&amp;isFromPublicArea=True&amp;isModal=False" xr:uid="{960DB97A-805F-4AD4-9F44-988524594B66}"/>
    <hyperlink ref="B145" r:id="rId143" display="https://community.secop.gov.co/Public/Tendering/OpportunityDetail/Index?noticeUID=CO1.NTC.2739370&amp;isFromPublicArea=True&amp;isModal=False" xr:uid="{C9711A8C-5B36-4D77-B9AE-225618DF5238}"/>
    <hyperlink ref="B146" r:id="rId144" display="https://community.secop.gov.co/Public/Tendering/OpportunityDetail/Index?noticeUID=CO1.NTC.2729178&amp;isFromPublicArea=True&amp;isModal=False" xr:uid="{88FB6E22-7B19-4577-9151-3D67C0EB5D44}"/>
    <hyperlink ref="B147" r:id="rId145" display="https://community.secop.gov.co/Public/Tendering/OpportunityDetail/Index?noticeUID=CO1.NTC.2761042&amp;isFromPublicArea=True&amp;isModal=False" xr:uid="{417EE640-8EB7-4DCF-8680-1B2975B9EE01}"/>
    <hyperlink ref="B148" r:id="rId146" display="https://community.secop.gov.co/Public/Tendering/OpportunityDetail/Index?noticeUID=CO1.NTC.2742211&amp;isFromPublicArea=True&amp;isModal=False" xr:uid="{9C062F32-330D-4D92-BE85-9D00C8275144}"/>
    <hyperlink ref="B149" r:id="rId147" display="https://community.secop.gov.co/Public/Tendering/OpportunityDetail/Index?noticeUID=CO1.NTC.2758679&amp;isFromPublicArea=True&amp;isModal=False" xr:uid="{B38938B3-DE00-48FE-9D5F-7AA00FBE7A14}"/>
    <hyperlink ref="B271" r:id="rId148" display="https://colombiacompra.coupahost.com/order_headers/85247" xr:uid="{84B56632-E611-41B7-9A00-80EDD5FD34BA}"/>
    <hyperlink ref="B150" r:id="rId149" display="https://community.secop.gov.co/Public/Tendering/OpportunityDetail/Index?noticeUID=CO1.NTC.2842970&amp;isFromPublicArea=True&amp;isModal=False" xr:uid="{AF20AD34-3FE7-4C4B-A153-D35E2F47DF98}"/>
    <hyperlink ref="B151" r:id="rId150" display="https://community.secop.gov.co/Public/Tendering/OpportunityDetail/Index?noticeUID=CO1.NTC.2861033&amp;isFromPublicArea=True&amp;isModal=False" xr:uid="{8D4F0A88-2275-45A0-AB0D-C5AB6FE6CC74}"/>
    <hyperlink ref="B154" r:id="rId151" display="https://community.secop.gov.co/Public/Tendering/OpportunityDetail/Index?noticeUID=CO1.NTC.2881939&amp;isFromPublicArea=True&amp;isModal=False" xr:uid="{CAB8DB66-D000-4A4D-8F5E-A2852B31456E}"/>
    <hyperlink ref="B153" r:id="rId152" display="https://community.secop.gov.co/Public/Tendering/OpportunityDetail/Index?noticeUID=CO1.NTC.2881937&amp;isFromPublicArea=True&amp;isModal=False" xr:uid="{4C492B0A-21CF-4693-8253-6FCFA6EBC373}"/>
    <hyperlink ref="B155" r:id="rId153" display="https://community.secop.gov.co/Public/Tendering/OpportunityDetail/Index?noticeUID=CO1.NTC.2883017&amp;isFromPublicArea=True&amp;isModal=False" xr:uid="{B750B6DD-629E-487E-9261-7579847E99CF}"/>
    <hyperlink ref="B152" r:id="rId154" display="https://community.secop.gov.co/Public/Tendering/OpportunityDetail/Index?noticeUID=CO1.NTC.2821862&amp;isFromPublicArea=True&amp;isModal=False" xr:uid="{36EFB188-51E3-4A53-AAC9-11CF347B38B5}"/>
    <hyperlink ref="B158" r:id="rId155" display="https://community.secop.gov.co/Public/Tendering/OpportunityDetail/Index?noticeUID=CO1.NTC.2944222&amp;isFromPublicArea=True&amp;isModal=False" xr:uid="{DEBB9842-250D-4841-A5BB-5CC187E0332F}"/>
    <hyperlink ref="B159" r:id="rId156" display="https://community.secop.gov.co/Public/Tendering/OpportunityDetail/Index?noticeUID=CO1.NTC.2951503&amp;isFromPublicArea=True&amp;isModal=False" xr:uid="{11AE855E-D4EA-47F7-B9CC-889A69D83FE0}"/>
    <hyperlink ref="B160" r:id="rId157" display="https://community.secop.gov.co/Public/Tendering/OpportunityDetail/Index?noticeUID=CO1.NTC.2964918&amp;isFromPublicArea=True&amp;isModal=False" xr:uid="{77158EC9-0BB5-494E-B306-90C530DEF4F5}"/>
    <hyperlink ref="B156" r:id="rId158" display="https://community.secop.gov.co/Public/Tendering/OpportunityDetail/Index?noticeUID=CO1.NTC.2904212&amp;isFromPublicArea=True&amp;isModal=False" xr:uid="{2C93E7F6-D8EA-4224-AE2D-73A426D62714}"/>
    <hyperlink ref="B157" r:id="rId159" xr:uid="{D14BE143-475E-4BF2-8962-544D975E504F}"/>
    <hyperlink ref="B161" r:id="rId160" display="https://community.secop.gov.co/Public/Tendering/OpportunityDetail/Index?noticeUID=CO1.NTC.2972505&amp;isFromPublicArea=True&amp;isModal=False" xr:uid="{682BAB06-3804-4FAD-81B6-6FD0700BFCB3}"/>
    <hyperlink ref="B162" r:id="rId161" display="https://community.secop.gov.co/Public/Tendering/OpportunityDetail/Index?noticeUID=CO1.NTC.3060679&amp;isFromPublicArea=True&amp;isModal=False" xr:uid="{3F009745-CFD1-4F39-A58B-E95563970660}"/>
    <hyperlink ref="B163" r:id="rId162" display="https://community.secop.gov.co/Public/Tendering/OpportunityDetail/Index?noticeUID=CO1.NTC.3060681&amp;isFromPublicArea=True&amp;isModal=False" xr:uid="{F9157320-AE39-4C92-8F49-039361C8624A}"/>
    <hyperlink ref="B164" r:id="rId163" display="https://community.secop.gov.co/Public/Tendering/OpportunityDetail/Index?noticeUID=CO1.NTC.3070690&amp;isFromPublicArea=True&amp;isModal=False" xr:uid="{35D6F813-26F1-4B88-9918-3C75210F266B}"/>
    <hyperlink ref="B165" r:id="rId164" display="https://community.secop.gov.co/Public/Tendering/OpportunityDetail/Index?noticeUID=CO1.NTC.3074542&amp;isFromPublicArea=True&amp;isModal=False" xr:uid="{5B97EFD3-74B6-4825-994A-0AA1135ECB14}"/>
    <hyperlink ref="B167" r:id="rId165" display="https://community.secop.gov.co/Public/Tendering/OpportunityDetail/Index?noticeUID=CO1.NTC.3070782&amp;isFromPublicArea=True&amp;isModal=False" xr:uid="{A7D515BF-A070-4FFA-8849-9740E91BDE67}"/>
    <hyperlink ref="B169" r:id="rId166" display="https://community.secop.gov.co/Public/Tendering/OpportunityDetail/Index?noticeUID=CO1.NTC.3070572&amp;isFromPublicArea=True&amp;isModal=False" xr:uid="{263AC52B-A4EA-4C87-8576-A43F6775F5B8}"/>
    <hyperlink ref="B170" r:id="rId167" display="https://community.secop.gov.co/Public/Tendering/OpportunityDetail/Index?noticeUID=CO1.NTC.3072312&amp;isFromPublicArea=True&amp;isModal=False" xr:uid="{1DDB6CA5-2BC2-48A2-9D4B-C672FAA3A21B}"/>
    <hyperlink ref="B168" r:id="rId168" display="https://community.secop.gov.co/Public/Tendering/OpportunityDetail/Index?noticeUID=CO1.NTC.3074218&amp;isFromPublicArea=True&amp;isModal=False" xr:uid="{A28A522D-5D02-48B4-A072-08345F792BFE}"/>
    <hyperlink ref="B166" r:id="rId169" display="https://community.secop.gov.co/Public/Tendering/OpportunityDetail/Index?noticeUID=CO1.NTC.3083308&amp;isFromPublicArea=True&amp;isModal=False" xr:uid="{F0B1942B-688E-4CD0-A93F-E6D135E9B7CC}"/>
    <hyperlink ref="B171" r:id="rId170" display="https://community.secop.gov.co/Public/Tendering/OpportunityDetail/Index?noticeUID=CO1.NTC.3018616&amp;isFromPublicArea=True&amp;isModal=False" xr:uid="{58663C6B-AAAB-4818-BB95-99CEA23937F1}"/>
    <hyperlink ref="B173" r:id="rId171" display="https://community.secop.gov.co/Public/Tendering/OpportunityDetail/Index?noticeUID=CO1.NTC.3095131&amp;isFromPublicArea=True&amp;isModal=False" xr:uid="{55BA4686-C576-4201-ACDC-83AEA5401D68}"/>
    <hyperlink ref="B176" r:id="rId172" display="https://community.secop.gov.co/Public/Tendering/OpportunityDetail/Index?noticeUID=CO1.NTC.3019984&amp;isFromPublicArea=True&amp;isModal=False" xr:uid="{97B93CD0-BCAA-43AC-AC29-0AC7F81AA2EE}"/>
    <hyperlink ref="B177" r:id="rId173" display="https://community.secop.gov.co/Public/Tendering/OpportunityDetail/Index?noticeUID=CO1.NTC.3019984&amp;isFromPublicArea=True&amp;isModal=False" xr:uid="{9DBFB82D-3451-4594-A84E-4089EC02D127}"/>
    <hyperlink ref="B178" r:id="rId174" display="https://community.secop.gov.co/Public/Tendering/OpportunityDetail/Index?noticeUID=CO1.NTC.3107777&amp;isFromPublicArea=True&amp;isModal=False" xr:uid="{6F76BCA7-3A2F-4CBF-A135-AD3ACEB34F8A}"/>
    <hyperlink ref="B179" r:id="rId175" display="https://community.secop.gov.co/Public/Tendering/OpportunityDetail/Index?noticeUID=CO1.NTC.3117264&amp;isFromPublicArea=True&amp;isModal=False" xr:uid="{153999DF-E07A-43CB-ABD0-59B198D6B695}"/>
    <hyperlink ref="B181" r:id="rId176" display="https://community.secop.gov.co/Public/Tendering/OpportunityDetail/Index?noticeUID=CO1.NTC.3117264&amp;isFromPublicArea=True&amp;isModal=False" xr:uid="{C614A040-FE4F-487B-84ED-75BDAE14269E}"/>
    <hyperlink ref="B182" r:id="rId177" display="https://community.secop.gov.co/Public/Tendering/OpportunityDetail/Index?noticeUID=CO1.NTC.3117264&amp;isFromPublicArea=True&amp;isModal=False" xr:uid="{68AF9070-B138-49AE-92BB-91883BDA1250}"/>
    <hyperlink ref="B184" r:id="rId178" display="https://community.secop.gov.co/Public/Tendering/OpportunityDetail/Index?noticeUID=CO1.NTC.3117264&amp;isFromPublicArea=True&amp;isModal=False" xr:uid="{118F56B5-63E4-4CAD-B89C-9B0942DC90BD}"/>
    <hyperlink ref="B183" r:id="rId179" display="https://community.secop.gov.co/Public/Tendering/OpportunityDetail/Index?noticeUID=CO1.NTC.3117264&amp;isFromPublicArea=True&amp;isModal=False" xr:uid="{60913517-054B-4342-A782-F58DBF71FE66}"/>
    <hyperlink ref="B185" r:id="rId180" display="https://community.secop.gov.co/Public/Tendering/OpportunityDetail/Index?noticeUID=CO1.NTC.3117264&amp;isFromPublicArea=True&amp;isModal=False" xr:uid="{79BF5CE9-3054-40DF-BD26-84AEF658A6E4}"/>
    <hyperlink ref="B189" r:id="rId181" display="https://community.secop.gov.co/Public/Tendering/OpportunityDetail/Index?noticeUID=CO1.NTC.3117264&amp;isFromPublicArea=True&amp;isModal=False" xr:uid="{473FCD19-753D-4249-A109-FC9C3D3C2B48}"/>
    <hyperlink ref="B190" r:id="rId182" display="https://community.secop.gov.co/Public/Tendering/OpportunityDetail/Index?noticeUID=CO1.NTC.3117264&amp;isFromPublicArea=True&amp;isModal=False" xr:uid="{5E3DE693-64C8-4572-9572-8B9D837B85D6}"/>
    <hyperlink ref="B186" r:id="rId183" xr:uid="{BB1B821F-87FC-4693-8E90-A04900A06429}"/>
    <hyperlink ref="B187" r:id="rId184" xr:uid="{76B79BCC-F8E0-43E9-999B-D7D5BB54167C}"/>
    <hyperlink ref="B188" r:id="rId185" xr:uid="{0B7F0DDF-591E-450B-84D2-6B097670A564}"/>
    <hyperlink ref="B193" r:id="rId186" xr:uid="{C4F08F34-3157-40A2-A9F6-F3ACF42BE127}"/>
    <hyperlink ref="B196" r:id="rId187" xr:uid="{1179A346-808B-42E4-BF5D-8211DE11C45F}"/>
    <hyperlink ref="B197" r:id="rId188" xr:uid="{25C006BD-D38C-4D2D-B80A-E398E7C8845A}"/>
    <hyperlink ref="B180" r:id="rId189" display="https://community.secop.gov.co/Public/Tendering/OpportunityDetail/Index?noticeUID=CO1.NTC.3117264&amp;isFromPublicArea=True&amp;isModal=False" xr:uid="{7DADEC39-6C48-42AF-BB21-E5CC8543B8C5}"/>
    <hyperlink ref="B192" r:id="rId190" display="https://community.secop.gov.co/Public/Tendering/OpportunityDetail/Index?noticeUID=CO1.NTC.3135742&amp;isFromPublicArea=True&amp;isModal=False" xr:uid="{4F115FB6-6F91-46F6-A392-DAAF8A57C549}"/>
    <hyperlink ref="B172" r:id="rId191" display="https://community.secop.gov.co/Public/Tendering/OpportunityDetail/Index?noticeUID=CO1.NTC.3117895&amp;isFromPublicArea=True&amp;isModal=False" xr:uid="{945ACBAC-FB49-46C6-AAD3-E1D6C3716312}"/>
    <hyperlink ref="B174" r:id="rId192" display="https://community.secop.gov.co/Public/Tendering/OpportunityDetail/Index?noticeUID=CO1.NTC.3117879&amp;isFromPublicArea=True&amp;isModal=False" xr:uid="{058DDBC3-BFF9-43EF-9EFC-55AD0E70D48A}"/>
    <hyperlink ref="B175" r:id="rId193" display="https://community.secop.gov.co/Public/Tendering/OpportunityDetail/Index?noticeUID=CO1.NTC.3134936&amp;isFromPublicArea=True&amp;isModal=False" xr:uid="{B03CF015-DB2B-462D-BCD1-8F7C5DE729E3}"/>
    <hyperlink ref="B198" r:id="rId194" display="https://community.secop.gov.co/Public/Tendering/OpportunityDetail/Index?noticeUID=CO1.NTC.3140624&amp;isFromPublicArea=True&amp;isModal=False" xr:uid="{46EAFFC3-507C-4117-BE8B-7ACE4709366F}"/>
    <hyperlink ref="B199" r:id="rId195" display="https://community.secop.gov.co/Public/Tendering/OpportunityDetail/Index?noticeUID=CO1.NTC.3148500&amp;isFromPublicArea=True&amp;isModal=False" xr:uid="{E157F49A-28AF-4918-81BD-B988D89664C1}"/>
    <hyperlink ref="B200" r:id="rId196" display="https://community.secop.gov.co/Public/Tendering/OpportunityDetail/Index?noticeUID=CO1.NTC.3168226&amp;isFromPublicArea=True&amp;isModal=False" xr:uid="{150D535A-31B9-4288-8692-18A46C0211F6}"/>
    <hyperlink ref="B201" r:id="rId197" display="https://community.secop.gov.co/Public/Tendering/OpportunityDetail/Index?noticeUID=CO1.NTC.3168226&amp;isFromPublicArea=True&amp;isModal=False" xr:uid="{8D052281-A349-4051-91AE-A38D5DA764AD}"/>
    <hyperlink ref="B202" r:id="rId198" display="https://community.secop.gov.co/Public/Tendering/OpportunityDetail/Index?noticeUID=CO1.NTC.3167994&amp;isFromPublicArea=True&amp;isModal=False" xr:uid="{24943F20-2E1D-4D40-B746-E6EA710C2E6F}"/>
    <hyperlink ref="B203" r:id="rId199" display="https://community.secop.gov.co/Public/Tendering/OpportunityDetail/Index?noticeUID=CO1.NTC.3124340&amp;isFromPublicArea=True&amp;isModal=False" xr:uid="{D8F8018D-4441-4291-8BF0-B2050E886229}"/>
    <hyperlink ref="B204" r:id="rId200" display="https://community.secop.gov.co/Public/Tendering/OpportunityDetail/Index?noticeUID=CO1.NTC.3164757&amp;isFromPublicArea=True&amp;isModal=False" xr:uid="{56F9F2E9-9AD4-4D3A-B413-D2F1E01758EA}"/>
    <hyperlink ref="B205" r:id="rId201" display="https://community.secop.gov.co/Public/Tendering/OpportunityDetail/Index?noticeUID=CO1.NTC.3124340&amp;isFromPublicArea=True&amp;isModal=False" xr:uid="{CC5CAE6D-DFED-4297-9543-D4888D825197}"/>
    <hyperlink ref="B206" r:id="rId202" display="https://community.secop.gov.co/Public/Tendering/OpportunityDetail/Index?noticeUID=CO1.NTC.3170717&amp;isFromPublicArea=True&amp;isModal=False" xr:uid="{4875D87F-75A9-4A98-9F44-950B470E9FFD}"/>
    <hyperlink ref="B210" r:id="rId203" display="https://community.secop.gov.co/Public/Tendering/OpportunityDetail/Index?noticeUID=CO1.NTC.3083489&amp;isFromPublicArea=True&amp;isModal=False" xr:uid="{E3785DD9-FD20-4E84-89CE-4777B9D4B3DF}"/>
    <hyperlink ref="B211" r:id="rId204" display="https://community.secop.gov.co/Public/Tendering/OpportunityDetail/Index?noticeUID=CO1.NTC.3181481&amp;isFromPublicArea=True&amp;isModal=False" xr:uid="{64CDEAA0-BA11-42B6-852C-8C9240BCAC4A}"/>
    <hyperlink ref="B207" r:id="rId205" display="https://community.secop.gov.co/Public/Tendering/OpportunityDetail/Index?noticeUID=CO1.NTC.3188566&amp;isFromPublicArea=True&amp;isModal=False" xr:uid="{C24DD99D-F233-46E5-B9F8-7BD27A17AC32}"/>
    <hyperlink ref="B208" r:id="rId206" display="https://community.secop.gov.co/Public/Tendering/OpportunityDetail/Index?noticeUID=CO1.NTC.3194990&amp;isFromPublicArea=True&amp;isModal=False" xr:uid="{B179BD50-C686-4252-A344-0C21AAA97BFF}"/>
    <hyperlink ref="B212" r:id="rId207" display="https://community.secop.gov.co/Public/Tendering/OpportunityDetail/Index?noticeUID=CO1.NTC.3186902&amp;isFromPublicArea=True&amp;isModal=False" xr:uid="{3CC81E6F-8D36-4685-AF8E-8A46E29A9E27}"/>
    <hyperlink ref="B213" r:id="rId208" display="https://community.secop.gov.co/Public/Tendering/OpportunityDetail/Index?noticeUID=CO1.NTC.3191065&amp;isFromPublicArea=True&amp;isModal=False" xr:uid="{75E616B4-624C-44EF-B9C1-99264AA9523B}"/>
    <hyperlink ref="B209" r:id="rId209" display="https://community.secop.gov.co/Public/Tendering/OpportunityDetail/Index?noticeUID=CO1.NTC.3225231&amp;isFromPublicArea=True&amp;isModal=False" xr:uid="{CEF22E7F-3DB9-4505-A532-7AACAD697A84}"/>
    <hyperlink ref="B214" r:id="rId210" display="https://community.secop.gov.co/Public/Tendering/OpportunityDetail/Index?noticeUID=CO1.NTC.3193209&amp;isFromPublicArea=True&amp;isModal=False" xr:uid="{C05A244D-0604-4B4C-9BE6-56CDDCFAE555}"/>
    <hyperlink ref="B215" r:id="rId211" display="https://community.secop.gov.co/Public/Tendering/OpportunityDetail/Index?noticeUID=CO1.NTC.3188233&amp;isFromPublicArea=True&amp;isModal=False" xr:uid="{8C6ED514-A9C1-4F75-AF71-798E40E64DFE}"/>
    <hyperlink ref="B216" r:id="rId212" display="https://community.secop.gov.co/Public/Tendering/OpportunityDetail/Index?noticeUID=CO1.NTC.3193467&amp;isFromPublicArea=True&amp;isModal=False" xr:uid="{5B1E040A-E7ED-46C3-8C8F-916968D6F879}"/>
    <hyperlink ref="B217" r:id="rId213" display="https://community.secop.gov.co/Public/Tendering/OpportunityDetail/Index?noticeUID=CO1.NTC.3196236&amp;isFromPublicArea=True&amp;isModal=False" xr:uid="{AF6DC170-797D-4D91-8806-52386D2BD025}"/>
    <hyperlink ref="B218" r:id="rId214" display="https://community.secop.gov.co/Public/Tendering/OpportunityDetail/Index?noticeUID=CO1.NTC.3194489&amp;isFromPublicArea=True&amp;isModal=False" xr:uid="{EB29A3D9-B39F-4EEE-94B8-6177B493B032}"/>
    <hyperlink ref="B223" r:id="rId215" display="https://community.secop.gov.co/Public/Tendering/OpportunityDetail/Index?noticeUID=CO1.NTC.3202518&amp;isFromPublicArea=True&amp;isModal=False" xr:uid="{5DD64B49-03C8-4E65-B8C0-B7E01A2AE290}"/>
    <hyperlink ref="B224" r:id="rId216" display="https://community.secop.gov.co/Public/Tendering/OpportunityDetail/Index?noticeUID=CO1.NTC.3202519&amp;isFromPublicArea=True&amp;isModal=False" xr:uid="{A28BEA90-446A-4649-8488-48B326309566}"/>
    <hyperlink ref="B232" r:id="rId217" display="https://community.secop.gov.co/Public/Tendering/OpportunityDetail/Index?noticeUID=CO1.NTC.3202519&amp;isFromPublicArea=True&amp;isModal=False" xr:uid="{407E6350-7986-4C5A-826F-915BD9F46701}"/>
    <hyperlink ref="B226" r:id="rId218" display="https://community.secop.gov.co/Public/Tendering/OpportunityDetail/Index?noticeUID=CO1.NTC.3218561&amp;isFromPublicArea=True&amp;isModal=False" xr:uid="{C0BAF5FC-B18C-433F-B37D-EB60CCAC790C}"/>
    <hyperlink ref="B227" r:id="rId219" display="https://community.secop.gov.co/Public/Tendering/OpportunityDetail/Index?noticeUID=CO1.NTC.3202520&amp;isFromPublicArea=True&amp;isModal=False" xr:uid="{2919E036-7018-43AD-830E-A98607D948BF}"/>
    <hyperlink ref="B228" r:id="rId220" display="https://community.secop.gov.co/Public/Tendering/OpportunityDetail/Index?noticeUID=CO1.NTC.3219558&amp;isFromPublicArea=True&amp;isModal=False" xr:uid="{139763F7-1B22-4886-B073-53805C80E586}"/>
    <hyperlink ref="B229" r:id="rId221" display="https://community.secop.gov.co/Public/Tendering/OpportunityDetail/Index?noticeUID=CO1.NTC.3224866&amp;isFromPublicArea=True&amp;isModal=False" xr:uid="{68ECD3BC-3A91-45D5-9DD6-7FFAA17D9E44}"/>
    <hyperlink ref="B231" r:id="rId222" display="https://community.secop.gov.co/Public/Tendering/OpportunityDetail/Index?noticeUID=CO1.NTC.3227352&amp;isFromPublicArea=True&amp;isModal=False" xr:uid="{FC3D740E-6E4A-4C82-B971-12CF2970166C}"/>
    <hyperlink ref="B235" r:id="rId223" display="https://community.secop.gov.co/Public/Tendering/OpportunityDetail/Index?noticeUID=CO1.NTC.3232416&amp;isFromPublicArea=True&amp;isModal=False" xr:uid="{196255C7-F022-47C9-B56E-37E370AFDBB9}"/>
    <hyperlink ref="B194" r:id="rId224" display="https://community.secop.gov.co/Public/Tendering/OpportunityDetail/Index?noticeUID=CO1.NTC.3129039&amp;isFromPublicArea=True&amp;isModal=False" xr:uid="{42219670-8454-4B69-81B6-29B551E42B76}"/>
    <hyperlink ref="B195" r:id="rId225" display="https://community.secop.gov.co/Public/Tendering/OpportunityDetail/Index?noticeUID=CO1.NTC.3129039&amp;isFromPublicArea=True&amp;isModal=False" xr:uid="{70C508DE-136F-498E-B6CA-DB9D01531BBC}"/>
    <hyperlink ref="B225" r:id="rId226" display="https://community.secop.gov.co/Public/Tendering/OpportunityDetail/Index?noticeUID=CO1.NTC.3129039&amp;isFromPublicArea=True&amp;isModal=False" xr:uid="{74E8B86E-B22A-4CD4-B5B8-FC6A4A34C21A}"/>
    <hyperlink ref="B230" r:id="rId227" display="https://community.secop.gov.co/Public/Tendering/OpportunityDetail/Index?noticeUID=CO1.NTC.3129039&amp;isFromPublicArea=True&amp;isModal=False" xr:uid="{A4C9B5BB-AFAC-4ED4-A81C-3F923D896F6D}"/>
    <hyperlink ref="B233" r:id="rId228" display="https://community.secop.gov.co/Public/Tendering/OpportunityDetail/Index?noticeUID=CO1.NTC.3129039&amp;isFromPublicArea=True&amp;isModal=False" xr:uid="{5A346AFE-34A8-4DDD-8A8F-1DCB81F02FC6}"/>
    <hyperlink ref="B219:B220" r:id="rId229" display="https://community.secop.gov.co/Public/Tendering/OpportunityDetail/Index?noticeUID=CO1.NTC.3129039&amp;isFromPublicArea=True&amp;isModal=False" xr:uid="{F2C261DA-54CB-4D76-AC27-C39D683EB5A8}"/>
    <hyperlink ref="B221" r:id="rId230" xr:uid="{7B0E3982-DD2B-458A-85FC-BC1AF9A3EFB8}"/>
    <hyperlink ref="B247" r:id="rId231" xr:uid="{DD7EA4C8-47AD-4158-B709-EDA5ED56EDA2}"/>
    <hyperlink ref="B222" r:id="rId232" display="https://community.secop.gov.co/Public/Tendering/OpportunityDetail/Index?noticeUID=CO1.NTC.3256441&amp;isFromPublicArea=True&amp;isModal=False" xr:uid="{D0181F41-6D24-4583-A3A1-45871D352AD4}"/>
    <hyperlink ref="B234" r:id="rId233" display="https://community.secop.gov.co/Public/Tendering/OpportunityDetail/Index?noticeUID=CO1.NTC.3256441&amp;isFromPublicArea=True&amp;isModal=False" xr:uid="{69D56B41-1231-4127-B2B8-9EA6A679B342}"/>
    <hyperlink ref="B246" r:id="rId234" display="https://community.secop.gov.co/Public/Tendering/OpportunityDetail/Index?noticeUID=CO1.NTC.3256441&amp;isFromPublicArea=True&amp;isModal=False" xr:uid="{E540F7BE-C3E7-4D6A-AE2B-FE641D7FE923}"/>
    <hyperlink ref="B248" r:id="rId235" display="https://community.secop.gov.co/Public/Tendering/OpportunityDetail/Index?noticeUID=CO1.NTC.3256441&amp;isFromPublicArea=True&amp;isModal=False" xr:uid="{9F74531A-A894-4AF9-8DD7-434BCD20F0C6}"/>
    <hyperlink ref="B236" r:id="rId236" display="https://community.secop.gov.co/Public/Tendering/OpportunityDetail/Index?noticeUID=CO1.NTC.3232416&amp;isFromPublicArea=True&amp;isModal=False" xr:uid="{9222A8F9-4B22-454F-AF47-8662D24981C3}"/>
    <hyperlink ref="B237" r:id="rId237" display="https://community.secop.gov.co/Public/Tendering/OpportunityDetail/Index?noticeUID=CO1.NTC.3239740&amp;isFromPublicArea=True&amp;isModal=False" xr:uid="{7802276D-78EA-4719-ADBE-5C854E5805E7}"/>
    <hyperlink ref="B239" r:id="rId238" display="https://community.secop.gov.co/Public/Tendering/OpportunityDetail/Index?noticeUID=CO1.NTC.3193467&amp;isFromPublicArea=True&amp;isModal=False" xr:uid="{F7E7B74B-FA26-42D2-9678-2124BA2C765F}"/>
    <hyperlink ref="B249" r:id="rId239" display="https://community.secop.gov.co/Public/Tendering/OpportunityDetail/Index?noticeUID=CO1.NTC.3193467&amp;isFromPublicArea=True&amp;isModal=False" xr:uid="{CB9CFC98-6F18-43C3-AE3A-797061EE9628}"/>
    <hyperlink ref="B241" r:id="rId240" display="https://community.secop.gov.co/Public/Tendering/OpportunityDetail/Index?noticeUID=CO1.NTC.3267351&amp;isFromPublicArea=True&amp;isModal=False" xr:uid="{724CAA10-269B-4997-8D7F-9FEBB32C494B}"/>
    <hyperlink ref="B242" r:id="rId241" display="https://community.secop.gov.co/Public/Tendering/OpportunityDetail/Index?noticeUID=CO1.NTC.3267351&amp;isFromPublicArea=True&amp;isModal=False" xr:uid="{E1B578D9-5FE4-497D-960F-7DF1D3FBBBF6}"/>
    <hyperlink ref="B243" r:id="rId242" display="https://community.secop.gov.co/Public/Tendering/OpportunityDetail/Index?noticeUID=CO1.NTC.3267351&amp;isFromPublicArea=True&amp;isModal=False" xr:uid="{F977D0B8-7A65-4882-9247-1057838CF878}"/>
    <hyperlink ref="B245" r:id="rId243" display="https://community.secop.gov.co/Public/Tendering/OpportunityDetail/Index?noticeUID=CO1.NTC.3249254&amp;isFromPublicArea=True&amp;isModal=False" xr:uid="{7C0B1D42-9388-4892-9232-AEA10670CA49}"/>
    <hyperlink ref="B250" r:id="rId244" display="https://community.secop.gov.co/Public/Tendering/OpportunityDetail/Index?noticeUID=CO1.NTC.3263244&amp;isFromPublicArea=True&amp;isModal=False" xr:uid="{DA295BB8-E3F6-4C35-A190-1D55541D9D1A}"/>
    <hyperlink ref="B251" r:id="rId245" display="https://community.secop.gov.co/Public/Tendering/OpportunityDetail/Index?noticeUID=CO1.NTC.3263244&amp;isFromPublicArea=True&amp;isModal=False" xr:uid="{76FD56B2-1714-445A-A07A-5FA7E25E5D19}"/>
    <hyperlink ref="B253" r:id="rId246" display="https://community.secop.gov.co/Public/Tendering/OpportunityDetail/Index?noticeUID=CO1.NTC.3279442&amp;isFromPublicArea=True&amp;isModal=False" xr:uid="{810F70E4-2D32-4187-97C8-396F58212727}"/>
    <hyperlink ref="B254" r:id="rId247" display="https://community.secop.gov.co/Public/Tendering/OpportunityDetail/Index?noticeUID=CO1.NTC.3188233&amp;isFromPublicArea=True&amp;isModal=False" xr:uid="{2F3AAC7A-0B22-4EC5-B53D-D3A0C28EE184}"/>
    <hyperlink ref="B255" r:id="rId248" display="https://community.secop.gov.co/Public/Tendering/OpportunityDetail/Index?noticeUID=CO1.NTC.3263868&amp;isFromPublicArea=True&amp;isModal=False" xr:uid="{F536AFD1-ECD9-40A7-A19E-DE40FCC59D54}"/>
    <hyperlink ref="B257" r:id="rId249" display="https://community.secop.gov.co/Public/Tendering/OpportunityDetail/Index?noticeUID=CO1.NTC.3285888&amp;isFromPublicArea=True&amp;isModal=False" xr:uid="{26A0FD4E-5B64-40FC-9C83-A3C4E4883EB5}"/>
    <hyperlink ref="B238" r:id="rId250" display="https://community.secop.gov.co/Public/Tendering/OpportunityDetail/Index?noticeUID=CO1.NTC.3012286&amp;isFromPublicArea=True&amp;isModal=False" xr:uid="{1943BB1F-3456-4C24-B21F-D10D800BB64E}"/>
    <hyperlink ref="B240" r:id="rId251" display="https://community.secop.gov.co/Public/Tendering/OpportunityDetail/Index?noticeUID=CO1.NTC.3034654&amp;isFromPublicArea=True&amp;isModal=False" xr:uid="{A0AFD274-9593-43F1-84CC-981D5D1C70C3}"/>
    <hyperlink ref="B244" r:id="rId252" display="https://community.secop.gov.co/Public/Tendering/OpportunityDetail/Index?noticeUID=CO1.NTC.3281664&amp;isFromPublicArea=True&amp;isModal=False" xr:uid="{B1CC38DC-6122-4103-AF0A-39EE968AEBE7}"/>
    <hyperlink ref="B252" r:id="rId253" display="https://community.secop.gov.co/Public/Tendering/OpportunityDetail/Index?noticeUID=CO1.NTC.3179868&amp;isFromPublicArea=True&amp;isModal=False" xr:uid="{5A306DFA-26F8-4545-A032-4B2DC3C727E2}"/>
    <hyperlink ref="B256" r:id="rId254" display="https://community.secop.gov.co/Public/Tendering/OpportunityDetail/Index?noticeUID=CO1.NTC.3190597&amp;isFromPublicArea=True&amp;isModal=False" xr:uid="{B437C685-DFA2-44A4-94BA-BEC6B16BD7E6}"/>
    <hyperlink ref="B258" r:id="rId255" display="https://community.secop.gov.co/Public/Tendering/OpportunityDetail/Index?noticeUID=CO1.NTC.3188229&amp;isFromPublicArea=True&amp;isModal=False" xr:uid="{494F0E5E-F311-4482-9E19-204D9B753EA4}"/>
    <hyperlink ref="B269" r:id="rId256" display="https://www.contratos.gov.co/consultas/detalleProceso.do?numConstancia=22-22-42113&amp;g-recaptcha-response=03AIIukzjNK2RsPtrPJXHoa3NDcMMX1EG59EBnK7flDDi3J6kD4s06WFovZXEqOwF6iiSJ-798wofNgGyXZUtAgniH9pc3f8zFR5IE0lFksChEQrngSq5gcewj38FpToVJAZk0P42ixBCck-pLeIPWBT8njBNNINo0G85WDgIN0QWs-s9VlgV4LPuNiMBP4bGn8XSMWafguXP1Iu3ffoiY89iG0368eKlZHF-l5WNN-N5HJzcP08ykkZAaQkqoGU6-e0oo-_-TAJXxfRJKlFjmjDN9St_triJ2xwPxPCQIg39J0TWYO8J4JcBYNxjH68VxapvhewFQtMu5DvWQDGpPEvxm3TtSwUNym8ZyCs_wfCGCFSHZeWSH0EQwh3OahHTR318YNuInPrz41hQq1EzxpHtAd0roExbP5pShWXKpYuD_IkOtfzDeXJ1xWg0KdbyhTET4LH4VW2hIZcYxiwCygPP-p16JSjSSWUTDXm_7ph2Zxtvo3Wz1vRA8BZLI7qTu8RAO7XXIWelCWEtAiaVOo3iX8wyEMMoZfg" xr:uid="{A0C1B4E6-EF55-408F-AC42-C265241228A2}"/>
    <hyperlink ref="B270" r:id="rId257" display="https://www.contratos.gov.co/consultas/detalleProceso.do?numConstancia=22-22-43437&amp;g-recaptcha-response=03AIIukzhDndIONLeio0rSNarFXrkudMpLvaCwulJroG7BRVupXXcNdMLtUJPoXKex92FOQL7sgOfKq2TGGPnIqPcYJMDbzsvHKzsRFQyZInTrGYDL6QCf21jIPBhBQQsyXHqmeoZltOHFPlbd7QvsAeDyIFBHIvRoJTLGkZBBOiuik9n9A6YhaYr--keaPAzuB7hg4RzvQ4lQWFgFDo4jeYrQ5A8p_oXTNKB7eJM7qCC5TDbAjznnfuqv3MVUwFSe3jEPQW0_iT4Byit9-DtcRJR8m6oZFPx_Jcmcu--15uX44gjILn1YxdCnxozkuI1zVbVsZ4ftu-vMk14gag7XrofyLlO1zG8YJpZCXPeSc4afQ9lF8NExTAAhq2UxaWweBhF_x_y1UdDPnzIQXXM93cFC_h1H3Dx5bn8LPeyMYiGl2_pSlt2HCoAqhRT97-zA_0zkJnfNNLPakB2hK2noExT6cowWxZOSKnH1xeNLBDECAR8EQGRq7unQxygPGQbKKzEHRuz8ah0Iw2c44-JIwx00sTrT8flJdg" xr:uid="{A7701491-4355-4F36-9AE3-68618EC1FD51}"/>
    <hyperlink ref="B259" r:id="rId258" display="https://community.secop.gov.co/Public/Tendering/OpportunityDetail/Index?noticeUID=CO1.NTC.3295282&amp;isFromPublicArea=True&amp;isModal=False" xr:uid="{B10D5954-8578-4F74-BD9D-E9D7C31B44F6}"/>
    <hyperlink ref="B260" r:id="rId259" display="https://community.secop.gov.co/Public/Tendering/OpportunityDetail/Index?noticeUID=CO1.NTC.3296134&amp;isFromPublicArea=True&amp;isModal=False" xr:uid="{F9F5E83F-D6A8-44E9-92B0-B1BB3557A1E2}"/>
    <hyperlink ref="B261" r:id="rId260" display="https://community.secop.gov.co/Public/Tendering/OpportunityDetail/Index?noticeUID=CO1.NTC.3308732&amp;isFromPublicArea=True&amp;isModal=False" xr:uid="{654D42C3-3451-4F5F-8DD1-CF24797598A2}"/>
    <hyperlink ref="B262" r:id="rId261" display="https://community.secop.gov.co/Public/Tendering/OpportunityDetail/Index?noticeUID=CO1.NTC.3308732&amp;isFromPublicArea=True&amp;isModal=False" xr:uid="{F1731137-7B2B-4A03-B69D-CD6BCA22C13D}"/>
    <hyperlink ref="B263" r:id="rId262" display="https://community.secop.gov.co/Public/Tendering/OpportunityDetail/Index?noticeUID=CO1.NTC.3317062&amp;isFromPublicArea=True&amp;isModal=False" xr:uid="{022DBC36-95A6-4D63-AC62-AD2810A6D1F5}"/>
    <hyperlink ref="B264" r:id="rId263" display="https://community.secop.gov.co/Public/Tendering/OpportunityDetail/Index?noticeUID=CO1.NTC.3325247&amp;isFromPublicArea=True&amp;isModal=False" xr:uid="{B6D58918-1275-4142-8109-242705696695}"/>
    <hyperlink ref="B265" r:id="rId264" display="https://community.secop.gov.co/Public/Tendering/OpportunityDetail/Index?noticeUID=CO1.NTC.3337041&amp;isFromPublicArea=True&amp;isModal=False" xr:uid="{2C319C38-9DE3-4068-834C-D0ABF3022D49}"/>
    <hyperlink ref="B266" r:id="rId265" display="https://community.secop.gov.co/Public/Tendering/OpportunityDetail/Index?noticeUID=CO1.NTC.3350752&amp;isFromPublicArea=True&amp;isModal=False" xr:uid="{5F6424FE-274A-4015-B857-726CA7281D26}"/>
    <hyperlink ref="B191" r:id="rId266" display="https://community.secop.gov.co/Public/Tendering/OpportunityDetail/Index?noticeUID=CO1.NTC.3117264&amp;isFromPublicArea=True&amp;isModal=False" xr:uid="{66A58456-19D8-424A-BC55-B2593E02C81F}"/>
    <hyperlink ref="W268" r:id="rId267" tooltip="ARINTIA GROUP SAS Carrera 18 A No. 143 73, BOGOTA, CUNDINAMARCA, Colombia" display="https://colombiacompra.coupahost.com/suppliers/show/873" xr:uid="{C2591ADA-B4BD-4CF8-8E00-5E34E8E8CCC3}"/>
    <hyperlink ref="AD238" r:id="rId268" display="javascript:void(0);" xr:uid="{921285C3-8667-4B69-87B8-B52F69553D94}"/>
    <hyperlink ref="AG238" r:id="rId269" display="javascript:void(0);" xr:uid="{A9989653-B260-430E-A712-26E1E81C0366}"/>
  </hyperlinks>
  <pageMargins left="0.7" right="0.7" top="0.75" bottom="0.75" header="0.3" footer="0.3"/>
  <legacyDrawing r:id="rId27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Jesus Antonio Angel Torres</dc:creator>
  <cp:lastModifiedBy>Jesus Antonio Angel Torres</cp:lastModifiedBy>
  <dcterms:created xsi:type="dcterms:W3CDTF">2022-03-02T20:18:47Z</dcterms:created>
  <dcterms:modified xsi:type="dcterms:W3CDTF">2022-10-10T18:37:21Z</dcterms:modified>
</cp:coreProperties>
</file>